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-2025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51" i="1" l="1"/>
  <c r="L192" i="1" l="1"/>
  <c r="J192" i="1"/>
  <c r="I192" i="1"/>
  <c r="H192" i="1"/>
  <c r="G192" i="1"/>
  <c r="F192" i="1"/>
  <c r="L182" i="1"/>
  <c r="J182" i="1"/>
  <c r="I182" i="1"/>
  <c r="H182" i="1"/>
  <c r="G182" i="1"/>
  <c r="F182" i="1"/>
  <c r="L174" i="1"/>
  <c r="J174" i="1"/>
  <c r="I174" i="1"/>
  <c r="G174" i="1"/>
  <c r="H174" i="1"/>
  <c r="F174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H146" i="1"/>
  <c r="G146" i="1"/>
  <c r="F146" i="1"/>
  <c r="L146" i="1"/>
  <c r="J146" i="1"/>
  <c r="I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H51" i="1"/>
  <c r="G51" i="1"/>
  <c r="F51" i="1"/>
  <c r="L42" i="1"/>
  <c r="J42" i="1"/>
  <c r="I42" i="1"/>
  <c r="H42" i="1"/>
  <c r="G42" i="1"/>
  <c r="F42" i="1"/>
  <c r="L22" i="1"/>
  <c r="J22" i="1"/>
  <c r="I22" i="1"/>
  <c r="H22" i="1"/>
  <c r="G22" i="1"/>
  <c r="F22" i="1"/>
  <c r="L32" i="1" l="1"/>
  <c r="L43" i="1" s="1"/>
  <c r="J32" i="1"/>
  <c r="I32" i="1"/>
  <c r="H32" i="1"/>
  <c r="H43" i="1" s="1"/>
  <c r="G32" i="1"/>
  <c r="J13" i="1" l="1"/>
  <c r="J24" i="1" s="1"/>
  <c r="I13" i="1"/>
  <c r="I24" i="1" s="1"/>
  <c r="H13" i="1"/>
  <c r="H24" i="1" s="1"/>
  <c r="G13" i="1"/>
  <c r="G24" i="1" s="1"/>
  <c r="F13" i="1"/>
  <c r="F24" i="1" s="1"/>
  <c r="L13" i="1" l="1"/>
  <c r="L24" i="1" s="1"/>
  <c r="B194" i="1" l="1"/>
  <c r="A194" i="1"/>
  <c r="B184" i="1"/>
  <c r="A184" i="1"/>
  <c r="L193" i="1"/>
  <c r="I193" i="1"/>
  <c r="H193" i="1"/>
  <c r="G193" i="1"/>
  <c r="F193" i="1"/>
  <c r="B175" i="1"/>
  <c r="A175" i="1"/>
  <c r="B166" i="1"/>
  <c r="A166" i="1"/>
  <c r="I175" i="1"/>
  <c r="H175" i="1"/>
  <c r="G175" i="1"/>
  <c r="B157" i="1"/>
  <c r="A157" i="1"/>
  <c r="B147" i="1"/>
  <c r="A147" i="1"/>
  <c r="B138" i="1"/>
  <c r="A138" i="1"/>
  <c r="B128" i="1"/>
  <c r="A128" i="1"/>
  <c r="G138" i="1"/>
  <c r="F138" i="1"/>
  <c r="B119" i="1"/>
  <c r="A119" i="1"/>
  <c r="B109" i="1"/>
  <c r="A109" i="1"/>
  <c r="B100" i="1"/>
  <c r="A100" i="1"/>
  <c r="B90" i="1"/>
  <c r="A90" i="1"/>
  <c r="I100" i="1"/>
  <c r="B81" i="1"/>
  <c r="A81" i="1"/>
  <c r="B71" i="1"/>
  <c r="A71" i="1"/>
  <c r="B62" i="1"/>
  <c r="A62" i="1"/>
  <c r="B52" i="1"/>
  <c r="A52" i="1"/>
  <c r="I62" i="1"/>
  <c r="H62" i="1"/>
  <c r="B43" i="1"/>
  <c r="A43" i="1"/>
  <c r="J43" i="1"/>
  <c r="I43" i="1"/>
  <c r="G43" i="1"/>
  <c r="F43" i="1"/>
  <c r="B33" i="1"/>
  <c r="A33" i="1"/>
  <c r="B24" i="1"/>
  <c r="A24" i="1"/>
  <c r="B14" i="1"/>
  <c r="A14" i="1"/>
  <c r="F175" i="1" l="1"/>
  <c r="G62" i="1"/>
  <c r="H138" i="1"/>
  <c r="J62" i="1"/>
  <c r="L175" i="1"/>
  <c r="L157" i="1"/>
  <c r="L138" i="1"/>
  <c r="L119" i="1"/>
  <c r="L100" i="1"/>
  <c r="L81" i="1"/>
  <c r="L62" i="1"/>
  <c r="J193" i="1"/>
  <c r="J175" i="1"/>
  <c r="J157" i="1"/>
  <c r="G157" i="1"/>
  <c r="F157" i="1"/>
  <c r="I157" i="1"/>
  <c r="H157" i="1"/>
  <c r="I138" i="1"/>
  <c r="J138" i="1"/>
  <c r="F119" i="1"/>
  <c r="J119" i="1"/>
  <c r="I119" i="1"/>
  <c r="H119" i="1"/>
  <c r="G119" i="1"/>
  <c r="J100" i="1"/>
  <c r="H100" i="1"/>
  <c r="G100" i="1"/>
  <c r="F100" i="1"/>
  <c r="J81" i="1"/>
  <c r="F62" i="1"/>
  <c r="F81" i="1"/>
  <c r="I81" i="1"/>
  <c r="H81" i="1"/>
  <c r="G81" i="1"/>
  <c r="H194" i="1" l="1"/>
  <c r="J194" i="1"/>
  <c r="F194" i="1"/>
  <c r="I194" i="1"/>
  <c r="L194" i="1"/>
  <c r="G194" i="1"/>
</calcChain>
</file>

<file path=xl/sharedStrings.xml><?xml version="1.0" encoding="utf-8"?>
<sst xmlns="http://schemas.openxmlformats.org/spreadsheetml/2006/main" count="325" uniqueCount="122">
  <si>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</si>
  <si>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</si>
  <si>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</si>
  <si>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</si>
  <si>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</si>
  <si>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</si>
  <si>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</si>
  <si>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</si>
  <si>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</si>
  <si>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</si>
  <si>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</si>
  <si>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</si>
  <si>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</si>
  <si>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</si>
  <si>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</si>
  <si>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</si>
  <si>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</si>
  <si>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</si>
  <si>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</si>
  <si>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</si>
  <si>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</si>
  <si>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</si>
  <si>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</si>
  <si>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</si>
  <si>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</si>
  <si>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</si>
  <si>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</si>
  <si>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</si>
  <si>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</si>
  <si>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</si>
  <si>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</si>
  <si>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</si>
  <si>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</si>
  <si>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</si>
  <si>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</si>
  <si>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</si>
  <si>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</si>
  <si>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</si>
  <si>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</si>
  <si>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</t>
  </si>
  <si>
    <t>картофельное пюре</t>
  </si>
  <si>
    <t>чай с сахаром</t>
  </si>
  <si>
    <t>директор школы</t>
  </si>
  <si>
    <t>хлеб ржанной</t>
  </si>
  <si>
    <t>щи из свежей капусты</t>
  </si>
  <si>
    <t>0.12</t>
  </si>
  <si>
    <t>Борщ с капус.картоф. и смет</t>
  </si>
  <si>
    <t>Греча отварная</t>
  </si>
  <si>
    <t>запеканка творожная</t>
  </si>
  <si>
    <t>компот из сухофруктов</t>
  </si>
  <si>
    <t>суп картофельный с рыбн.консервами</t>
  </si>
  <si>
    <t>винегрет</t>
  </si>
  <si>
    <t>печень по строгановски</t>
  </si>
  <si>
    <t>макароны отварные</t>
  </si>
  <si>
    <t>оладьи со сгущ.молоком</t>
  </si>
  <si>
    <t xml:space="preserve">чай с сахаром </t>
  </si>
  <si>
    <t>щи из св.капусты</t>
  </si>
  <si>
    <t xml:space="preserve"> гор.напиток</t>
  </si>
  <si>
    <t xml:space="preserve">фрукты </t>
  </si>
  <si>
    <t>хлеб бел</t>
  </si>
  <si>
    <t>борщ с капустой и сметаной</t>
  </si>
  <si>
    <t>гор. напиток</t>
  </si>
  <si>
    <t>МБОУ ПСШ №2</t>
  </si>
  <si>
    <t>А.В. Шпеньков</t>
  </si>
  <si>
    <t xml:space="preserve">чай с сахаром и лимоном </t>
  </si>
  <si>
    <t xml:space="preserve">хлеб белый </t>
  </si>
  <si>
    <t xml:space="preserve">хлеб ржаной </t>
  </si>
  <si>
    <t>Каша "Дружба"</t>
  </si>
  <si>
    <t>кисло молочный продукты</t>
  </si>
  <si>
    <t xml:space="preserve">йогурт </t>
  </si>
  <si>
    <t xml:space="preserve">Курица отварная </t>
  </si>
  <si>
    <t xml:space="preserve">Макароны отварные </t>
  </si>
  <si>
    <t xml:space="preserve">закуска </t>
  </si>
  <si>
    <t>Суп картофельный с горохом</t>
  </si>
  <si>
    <t xml:space="preserve">курица отварная </t>
  </si>
  <si>
    <t xml:space="preserve">макароны отварные </t>
  </si>
  <si>
    <t xml:space="preserve">картофельное пюре </t>
  </si>
  <si>
    <t xml:space="preserve">салат из квашеной капусты </t>
  </si>
  <si>
    <t>компот их сухофруктов</t>
  </si>
  <si>
    <t xml:space="preserve">гуляш из говядины </t>
  </si>
  <si>
    <t>салат из белок.капусты, моркови, консерв кукурузы</t>
  </si>
  <si>
    <t xml:space="preserve">какао с молоком </t>
  </si>
  <si>
    <t xml:space="preserve">рис отварной </t>
  </si>
  <si>
    <t xml:space="preserve">Омлет натуральный </t>
  </si>
  <si>
    <t xml:space="preserve">греча отварная </t>
  </si>
  <si>
    <t xml:space="preserve">ряженка </t>
  </si>
  <si>
    <t xml:space="preserve">хлеб </t>
  </si>
  <si>
    <t xml:space="preserve">салат картоф с яйцом и зелен горошком </t>
  </si>
  <si>
    <t xml:space="preserve">чай с лимоном </t>
  </si>
  <si>
    <t xml:space="preserve">плов из курицы </t>
  </si>
  <si>
    <t xml:space="preserve">макароны запеченные с яйцом </t>
  </si>
  <si>
    <t xml:space="preserve">ватрушка </t>
  </si>
  <si>
    <t xml:space="preserve">кефир </t>
  </si>
  <si>
    <t>муч кон.изд</t>
  </si>
  <si>
    <t xml:space="preserve">тефтели мясные с соусом сметанным </t>
  </si>
  <si>
    <t xml:space="preserve">греча рассыпчатая </t>
  </si>
  <si>
    <t xml:space="preserve">сыр </t>
  </si>
  <si>
    <t>хлеб ржан</t>
  </si>
  <si>
    <t xml:space="preserve">гарнир </t>
  </si>
  <si>
    <t>картофель и овощи тушеные в соусе</t>
  </si>
  <si>
    <t xml:space="preserve">жаркое по домашнему </t>
  </si>
  <si>
    <t xml:space="preserve">котлеты рыбные </t>
  </si>
  <si>
    <t>рис отварной</t>
  </si>
  <si>
    <t xml:space="preserve">фрукт </t>
  </si>
  <si>
    <t xml:space="preserve">салат из свеклы с чеснок и сыром </t>
  </si>
  <si>
    <t xml:space="preserve">сок </t>
  </si>
  <si>
    <t>муч конд изд</t>
  </si>
  <si>
    <t xml:space="preserve">мучные кондитерские изделия </t>
  </si>
  <si>
    <t>Суп с фрикадельками</t>
  </si>
  <si>
    <t>104/5</t>
  </si>
  <si>
    <t xml:space="preserve">суп с макаронными изделиями </t>
  </si>
  <si>
    <t xml:space="preserve">котлеты рубленные из говядины запеченные с соусом </t>
  </si>
  <si>
    <t xml:space="preserve">фрукты груша </t>
  </si>
  <si>
    <t xml:space="preserve">рассольник домашний </t>
  </si>
  <si>
    <t>к/  мол прод</t>
  </si>
  <si>
    <t xml:space="preserve">мкароны заеченные с яйцом </t>
  </si>
  <si>
    <t xml:space="preserve"> чай с сахаром и лимоном </t>
  </si>
  <si>
    <t xml:space="preserve">суп молочный с крупой </t>
  </si>
  <si>
    <t>биточки куриные</t>
  </si>
  <si>
    <t xml:space="preserve">кофейный напиток </t>
  </si>
  <si>
    <t>кисломолочн</t>
  </si>
  <si>
    <t xml:space="preserve">2блюдо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</si>
</sst>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7" fillId="2" borderId="1" xfId="0" applyNumberFormat="1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Protection="1">
      <protection locked="0"/>
    </xf>
    <xf numFmtId="0" fontId="6" fillId="0" borderId="2" xfId="0" applyFont="1" applyBorder="1"/>
    <xf numFmtId="0" fontId="6" fillId="0" borderId="1" xfId="0" applyFont="1" applyBorder="1"/>
    <xf numFmtId="0" fontId="11" fillId="3" borderId="2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0" fontId="4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2" xfId="0" applyFont="1" applyBorder="1"/>
    <xf numFmtId="2" fontId="7" fillId="0" borderId="2" xfId="0" applyNumberFormat="1" applyFont="1" applyBorder="1" applyAlignment="1">
      <alignment horizontal="center" vertical="top" wrapText="1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7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8" fillId="2" borderId="2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9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K160" sqref="K160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62</v>
      </c>
      <c r="D1" s="85"/>
      <c r="E1" s="85"/>
      <c r="F1" s="12" t="s">
        <v>16</v>
      </c>
      <c r="G1" s="2" t="s">
        <v>17</v>
      </c>
      <c r="H1" s="86" t="s">
        <v>42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63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26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67</v>
      </c>
      <c r="F7" s="43">
        <v>200</v>
      </c>
      <c r="G7" s="43">
        <v>6.2</v>
      </c>
      <c r="H7" s="43">
        <v>8.6</v>
      </c>
      <c r="I7" s="43">
        <v>42.7</v>
      </c>
      <c r="J7" s="43">
        <v>284.3</v>
      </c>
      <c r="K7" s="44">
        <v>297</v>
      </c>
      <c r="L7" s="43">
        <v>23.31</v>
      </c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30</v>
      </c>
      <c r="E9" s="42" t="s">
        <v>105</v>
      </c>
      <c r="F9" s="43">
        <v>200</v>
      </c>
      <c r="G9" s="43">
        <v>0</v>
      </c>
      <c r="H9" s="43">
        <v>0</v>
      </c>
      <c r="I9" s="43">
        <v>24</v>
      </c>
      <c r="J9" s="43">
        <v>100.5</v>
      </c>
      <c r="K9" s="44">
        <v>389</v>
      </c>
      <c r="L9" s="43">
        <v>12.76</v>
      </c>
    </row>
    <row r="10" spans="1:12" ht="15" x14ac:dyDescent="0.25">
      <c r="A10" s="23"/>
      <c r="B10" s="15"/>
      <c r="C10" s="11"/>
      <c r="D10" s="7" t="s">
        <v>68</v>
      </c>
      <c r="E10" s="42" t="s">
        <v>69</v>
      </c>
      <c r="F10" s="43">
        <v>110</v>
      </c>
      <c r="G10" s="43">
        <v>4.29</v>
      </c>
      <c r="H10" s="43">
        <v>3.19</v>
      </c>
      <c r="I10" s="43">
        <v>14.08</v>
      </c>
      <c r="J10" s="43">
        <v>102.3</v>
      </c>
      <c r="K10" s="44"/>
      <c r="L10" s="43">
        <v>22</v>
      </c>
    </row>
    <row r="11" spans="1:12" ht="15" x14ac:dyDescent="0.25">
      <c r="A11" s="23"/>
      <c r="B11" s="15"/>
      <c r="C11" s="11"/>
      <c r="D11" s="6" t="s">
        <v>38</v>
      </c>
      <c r="E11" s="42" t="s">
        <v>23</v>
      </c>
      <c r="F11" s="43">
        <v>37.5</v>
      </c>
      <c r="G11" s="43">
        <v>3.12</v>
      </c>
      <c r="H11" s="43">
        <v>2.08</v>
      </c>
      <c r="I11" s="43">
        <v>23.28</v>
      </c>
      <c r="J11" s="43">
        <v>100.4</v>
      </c>
      <c r="K11" s="44"/>
      <c r="L11" s="43">
        <v>2.88</v>
      </c>
    </row>
    <row r="12" spans="1:12" ht="15" x14ac:dyDescent="0.25">
      <c r="A12" s="23"/>
      <c r="B12" s="15"/>
      <c r="C12" s="11"/>
      <c r="D12" s="6" t="s">
        <v>106</v>
      </c>
      <c r="E12" s="42" t="s">
        <v>107</v>
      </c>
      <c r="F12" s="43">
        <v>50</v>
      </c>
      <c r="G12" s="43">
        <v>5</v>
      </c>
      <c r="H12" s="43">
        <v>8</v>
      </c>
      <c r="I12" s="43">
        <v>31</v>
      </c>
      <c r="J12" s="43">
        <v>358</v>
      </c>
      <c r="K12" s="44"/>
      <c r="L12" s="43">
        <v>12</v>
      </c>
    </row>
    <row r="13" spans="1:12" ht="15" x14ac:dyDescent="0.25">
      <c r="A13" s="24"/>
      <c r="B13" s="17"/>
      <c r="C13" s="8"/>
      <c r="D13" s="72" t="s">
        <v>32</v>
      </c>
      <c r="E13" s="73"/>
      <c r="F13" s="74">
        <f>SUM(F6:F12)</f>
        <v>597.5</v>
      </c>
      <c r="G13" s="74">
        <f>SUM(G6:G12)</f>
        <v>18.61</v>
      </c>
      <c r="H13" s="74">
        <f>SUM(H6:H12)</f>
        <v>21.869999999999997</v>
      </c>
      <c r="I13" s="74">
        <f>SUM(I6:I12)</f>
        <v>135.06</v>
      </c>
      <c r="J13" s="74">
        <f>SUM(J6:J12)</f>
        <v>945.5</v>
      </c>
      <c r="K13" s="75"/>
      <c r="L13" s="74">
        <f>SUM(L6:L12)</f>
        <v>72.95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73</v>
      </c>
      <c r="F14" s="43">
        <v>250</v>
      </c>
      <c r="G14" s="43">
        <v>9.83</v>
      </c>
      <c r="H14" s="43">
        <v>8.8800000000000008</v>
      </c>
      <c r="I14" s="43">
        <v>16.8</v>
      </c>
      <c r="J14" s="43">
        <v>169.34</v>
      </c>
      <c r="K14" s="44">
        <v>102</v>
      </c>
      <c r="L14" s="43">
        <v>7.93</v>
      </c>
    </row>
    <row r="15" spans="1:12" ht="15" x14ac:dyDescent="0.25">
      <c r="A15" s="23"/>
      <c r="B15" s="15"/>
      <c r="C15" s="11"/>
      <c r="D15" s="7" t="s">
        <v>28</v>
      </c>
      <c r="E15" s="42" t="s">
        <v>70</v>
      </c>
      <c r="F15" s="43">
        <v>100</v>
      </c>
      <c r="G15" s="43">
        <v>21.1</v>
      </c>
      <c r="H15" s="43">
        <v>13.6</v>
      </c>
      <c r="I15" s="43">
        <v>0</v>
      </c>
      <c r="J15" s="43">
        <v>206.25</v>
      </c>
      <c r="K15" s="44">
        <v>637</v>
      </c>
      <c r="L15" s="43">
        <v>48.96</v>
      </c>
    </row>
    <row r="16" spans="1:12" ht="15" x14ac:dyDescent="0.25">
      <c r="A16" s="23"/>
      <c r="B16" s="15"/>
      <c r="C16" s="11"/>
      <c r="D16" s="7" t="s">
        <v>29</v>
      </c>
      <c r="E16" s="42" t="s">
        <v>71</v>
      </c>
      <c r="F16" s="43">
        <v>150</v>
      </c>
      <c r="G16" s="43">
        <v>5.46</v>
      </c>
      <c r="H16" s="43">
        <v>5.79</v>
      </c>
      <c r="I16" s="43">
        <v>30.45</v>
      </c>
      <c r="J16" s="43">
        <v>195.7</v>
      </c>
      <c r="K16" s="44">
        <v>202</v>
      </c>
      <c r="L16" s="43">
        <v>8.2799999999999994</v>
      </c>
    </row>
    <row r="17" spans="1:12" ht="15" x14ac:dyDescent="0.25">
      <c r="A17" s="23"/>
      <c r="B17" s="15"/>
      <c r="C17" s="11"/>
      <c r="D17" s="7" t="s">
        <v>22</v>
      </c>
      <c r="E17" s="42" t="s">
        <v>64</v>
      </c>
      <c r="F17" s="43">
        <v>200</v>
      </c>
      <c r="G17" s="43">
        <v>0.13</v>
      </c>
      <c r="H17" s="43">
        <v>0.02</v>
      </c>
      <c r="I17" s="43">
        <v>15.2</v>
      </c>
      <c r="J17" s="43">
        <v>62</v>
      </c>
      <c r="K17" s="44">
        <v>943</v>
      </c>
      <c r="L17" s="43">
        <v>2.86</v>
      </c>
    </row>
    <row r="18" spans="1:12" ht="15" x14ac:dyDescent="0.25">
      <c r="A18" s="23"/>
      <c r="B18" s="15"/>
      <c r="C18" s="11"/>
      <c r="D18" s="7" t="s">
        <v>31</v>
      </c>
      <c r="E18" s="42" t="s">
        <v>23</v>
      </c>
      <c r="F18" s="43">
        <v>37.5</v>
      </c>
      <c r="G18" s="43">
        <v>3.12</v>
      </c>
      <c r="H18" s="43">
        <v>2.08</v>
      </c>
      <c r="I18" s="43">
        <v>23.28</v>
      </c>
      <c r="J18" s="43">
        <v>100.4</v>
      </c>
      <c r="K18" s="44"/>
      <c r="L18" s="43">
        <v>2.88</v>
      </c>
    </row>
    <row r="19" spans="1:12" ht="15" x14ac:dyDescent="0.25">
      <c r="A19" s="23"/>
      <c r="B19" s="15"/>
      <c r="C19" s="11"/>
      <c r="D19" s="7" t="s">
        <v>39</v>
      </c>
      <c r="E19" s="42" t="s">
        <v>23</v>
      </c>
      <c r="F19" s="43">
        <v>20</v>
      </c>
      <c r="G19" s="43">
        <v>1.3</v>
      </c>
      <c r="H19" s="43">
        <v>0.12</v>
      </c>
      <c r="I19" s="43">
        <v>8</v>
      </c>
      <c r="J19" s="43">
        <v>39.6</v>
      </c>
      <c r="K19" s="44"/>
      <c r="L19" s="43">
        <v>0.99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6" t="s">
        <v>32</v>
      </c>
      <c r="E22" s="77"/>
      <c r="F22" s="78">
        <f>SUM(F14:F21)</f>
        <v>757.5</v>
      </c>
      <c r="G22" s="78">
        <f>SUM(G14:G21)</f>
        <v>40.94</v>
      </c>
      <c r="H22" s="78">
        <f>SUM(H14:H21)</f>
        <v>30.49</v>
      </c>
      <c r="I22" s="78">
        <f>SUM(I14:I21)</f>
        <v>93.73</v>
      </c>
      <c r="J22" s="78">
        <f>SUM(J14:J21)</f>
        <v>773.29</v>
      </c>
      <c r="K22" s="79"/>
      <c r="L22" s="78">
        <f>SUM(L14:L21)</f>
        <v>71.899999999999991</v>
      </c>
    </row>
    <row r="23" spans="1:12" ht="15" x14ac:dyDescent="0.25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87" t="s">
        <v>4</v>
      </c>
      <c r="D24" s="88"/>
      <c r="E24" s="80"/>
      <c r="F24" s="81">
        <f>F13+F22</f>
        <v>1355</v>
      </c>
      <c r="G24" s="81">
        <f>G13+G22</f>
        <v>59.55</v>
      </c>
      <c r="H24" s="81">
        <f>H13+H22</f>
        <v>52.36</v>
      </c>
      <c r="I24" s="81">
        <f>I13+I22</f>
        <v>228.79000000000002</v>
      </c>
      <c r="J24" s="81">
        <f>J13+J22</f>
        <v>1718.79</v>
      </c>
      <c r="K24" s="81"/>
      <c r="L24" s="81">
        <f>SUM(L22+L13)</f>
        <v>144.85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104</v>
      </c>
      <c r="F25" s="40">
        <v>60</v>
      </c>
      <c r="G25" s="40">
        <v>1.88</v>
      </c>
      <c r="H25" s="40">
        <v>3.8</v>
      </c>
      <c r="I25" s="40">
        <v>2.85</v>
      </c>
      <c r="J25" s="40">
        <v>53.12</v>
      </c>
      <c r="K25" s="41">
        <v>31</v>
      </c>
      <c r="L25" s="40">
        <v>8.74</v>
      </c>
    </row>
    <row r="26" spans="1:12" ht="15" x14ac:dyDescent="0.25">
      <c r="A26" s="14"/>
      <c r="B26" s="15"/>
      <c r="C26" s="11"/>
      <c r="D26" s="6" t="s">
        <v>21</v>
      </c>
      <c r="E26" s="42" t="s">
        <v>74</v>
      </c>
      <c r="F26" s="43">
        <v>100</v>
      </c>
      <c r="G26" s="43">
        <v>21.1</v>
      </c>
      <c r="H26" s="43">
        <v>13.6</v>
      </c>
      <c r="I26" s="43">
        <v>0</v>
      </c>
      <c r="J26" s="43">
        <v>206.25</v>
      </c>
      <c r="K26" s="44">
        <v>637</v>
      </c>
      <c r="L26" s="43">
        <v>48.96</v>
      </c>
    </row>
    <row r="27" spans="1:12" ht="15" x14ac:dyDescent="0.25">
      <c r="A27" s="14"/>
      <c r="B27" s="15"/>
      <c r="C27" s="11"/>
      <c r="D27" s="7" t="s">
        <v>29</v>
      </c>
      <c r="E27" s="42" t="s">
        <v>75</v>
      </c>
      <c r="F27" s="43">
        <v>150</v>
      </c>
      <c r="G27" s="43">
        <v>5.46</v>
      </c>
      <c r="H27" s="43">
        <v>5.79</v>
      </c>
      <c r="I27" s="43">
        <v>30.45</v>
      </c>
      <c r="J27" s="43">
        <v>195.7</v>
      </c>
      <c r="K27" s="44">
        <v>202</v>
      </c>
      <c r="L27" s="43">
        <v>8.2799999999999994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200</v>
      </c>
      <c r="G28" s="43">
        <v>0.2</v>
      </c>
      <c r="H28" s="43">
        <v>0</v>
      </c>
      <c r="I28" s="43">
        <v>14</v>
      </c>
      <c r="J28" s="43">
        <v>28</v>
      </c>
      <c r="K28" s="44">
        <v>943</v>
      </c>
      <c r="L28" s="43">
        <v>1.59</v>
      </c>
    </row>
    <row r="29" spans="1:12" ht="15" x14ac:dyDescent="0.25">
      <c r="A29" s="14"/>
      <c r="B29" s="15"/>
      <c r="C29" s="11"/>
      <c r="D29" s="7" t="s">
        <v>38</v>
      </c>
      <c r="E29" s="42" t="s">
        <v>23</v>
      </c>
      <c r="F29" s="43">
        <v>37.5</v>
      </c>
      <c r="G29" s="43">
        <v>3.12</v>
      </c>
      <c r="H29" s="43">
        <v>2.08</v>
      </c>
      <c r="I29" s="43">
        <v>23.28</v>
      </c>
      <c r="J29" s="43">
        <v>100.4</v>
      </c>
      <c r="K29" s="44"/>
      <c r="L29" s="43">
        <v>2.88</v>
      </c>
    </row>
    <row r="30" spans="1:12" ht="15" x14ac:dyDescent="0.25">
      <c r="A30" s="14"/>
      <c r="B30" s="15"/>
      <c r="C30" s="11"/>
      <c r="D30" s="6" t="s">
        <v>43</v>
      </c>
      <c r="E30" s="42" t="s">
        <v>23</v>
      </c>
      <c r="F30" s="43">
        <v>20</v>
      </c>
      <c r="G30" s="43">
        <v>1.3</v>
      </c>
      <c r="H30" s="43">
        <v>0.12</v>
      </c>
      <c r="I30" s="43">
        <v>8</v>
      </c>
      <c r="J30" s="43">
        <v>39.6</v>
      </c>
      <c r="K30" s="44"/>
      <c r="L30" s="43">
        <v>0.99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72" t="s">
        <v>32</v>
      </c>
      <c r="E32" s="73"/>
      <c r="F32" s="74">
        <v>567.5</v>
      </c>
      <c r="G32" s="74">
        <f>SUM(G25:G31)</f>
        <v>33.06</v>
      </c>
      <c r="H32" s="74">
        <f>SUM(H25:H31)</f>
        <v>25.389999999999997</v>
      </c>
      <c r="I32" s="74">
        <f>SUM(I25:I31)</f>
        <v>78.58</v>
      </c>
      <c r="J32" s="74">
        <f>SUM(J25:J31)</f>
        <v>623.07000000000005</v>
      </c>
      <c r="K32" s="75"/>
      <c r="L32" s="74">
        <f>SUM(L25:L31)</f>
        <v>71.44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260</v>
      </c>
      <c r="G34" s="43">
        <v>6.37</v>
      </c>
      <c r="H34" s="43">
        <v>10.06</v>
      </c>
      <c r="I34" s="43">
        <v>8.26</v>
      </c>
      <c r="J34" s="43">
        <v>157.04</v>
      </c>
      <c r="K34" s="44">
        <v>88</v>
      </c>
      <c r="L34" s="43">
        <v>8.61</v>
      </c>
    </row>
    <row r="35" spans="1:12" ht="15" x14ac:dyDescent="0.25">
      <c r="A35" s="14"/>
      <c r="B35" s="15"/>
      <c r="C35" s="11"/>
      <c r="D35" s="7" t="s">
        <v>28</v>
      </c>
      <c r="E35" s="42" t="s">
        <v>101</v>
      </c>
      <c r="F35" s="43">
        <v>100</v>
      </c>
      <c r="G35" s="43">
        <v>12.24</v>
      </c>
      <c r="H35" s="43">
        <v>12.11</v>
      </c>
      <c r="I35" s="43">
        <v>14.95</v>
      </c>
      <c r="J35" s="43">
        <v>217.48</v>
      </c>
      <c r="K35" s="44">
        <v>234</v>
      </c>
      <c r="L35" s="43">
        <v>37.659999999999997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157.5</v>
      </c>
      <c r="G36" s="43">
        <v>3.26</v>
      </c>
      <c r="H36" s="43">
        <v>9.6199999999999992</v>
      </c>
      <c r="I36" s="43">
        <v>18.89</v>
      </c>
      <c r="J36" s="43">
        <v>181.5</v>
      </c>
      <c r="K36" s="44">
        <v>128</v>
      </c>
      <c r="L36" s="43">
        <v>14.17</v>
      </c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943</v>
      </c>
      <c r="L37" s="43">
        <v>1.59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37.5</v>
      </c>
      <c r="G38" s="43">
        <v>3.12</v>
      </c>
      <c r="H38" s="43">
        <v>2.08</v>
      </c>
      <c r="I38" s="43">
        <v>23.28</v>
      </c>
      <c r="J38" s="43">
        <v>100.4</v>
      </c>
      <c r="K38" s="44"/>
      <c r="L38" s="43">
        <v>2.88</v>
      </c>
    </row>
    <row r="39" spans="1:12" ht="15" x14ac:dyDescent="0.25">
      <c r="A39" s="14"/>
      <c r="B39" s="15"/>
      <c r="C39" s="11"/>
      <c r="D39" s="7" t="s">
        <v>39</v>
      </c>
      <c r="E39" s="42" t="s">
        <v>23</v>
      </c>
      <c r="F39" s="43">
        <v>20</v>
      </c>
      <c r="G39" s="43">
        <v>1.3</v>
      </c>
      <c r="H39" s="43">
        <v>0.12</v>
      </c>
      <c r="I39" s="43">
        <v>8</v>
      </c>
      <c r="J39" s="43">
        <v>39.6</v>
      </c>
      <c r="K39" s="44"/>
      <c r="L39" s="43">
        <v>0.99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72" t="s">
        <v>32</v>
      </c>
      <c r="E42" s="73"/>
      <c r="F42" s="74">
        <f>SUM(F33:F41)</f>
        <v>775</v>
      </c>
      <c r="G42" s="74">
        <f>SUM(G33:G41)</f>
        <v>26.49</v>
      </c>
      <c r="H42" s="74">
        <f>SUM(H33:H41)</f>
        <v>33.989999999999995</v>
      </c>
      <c r="I42" s="74">
        <f>SUM(I33:I41)</f>
        <v>87.38</v>
      </c>
      <c r="J42" s="74">
        <f>SUM(J33:J41)</f>
        <v>724.02</v>
      </c>
      <c r="K42" s="75"/>
      <c r="L42" s="74">
        <f>SUM(L33:L41)</f>
        <v>65.899999999999991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87" t="s">
        <v>4</v>
      </c>
      <c r="D43" s="88"/>
      <c r="E43" s="80"/>
      <c r="F43" s="81">
        <f>F32+F42</f>
        <v>1342.5</v>
      </c>
      <c r="G43" s="81">
        <f t="shared" ref="G43" si="0">G32+G42</f>
        <v>59.55</v>
      </c>
      <c r="H43" s="81">
        <f>H32+H42</f>
        <v>59.379999999999995</v>
      </c>
      <c r="I43" s="81">
        <f t="shared" ref="I43" si="1">I32+I42</f>
        <v>165.95999999999998</v>
      </c>
      <c r="J43" s="81">
        <f t="shared" ref="J43" si="2">J32+J42</f>
        <v>1347.0900000000001</v>
      </c>
      <c r="K43" s="81"/>
      <c r="L43" s="81">
        <f>L32+L42</f>
        <v>137.33999999999997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v>100</v>
      </c>
      <c r="G44" s="40">
        <v>12.16</v>
      </c>
      <c r="H44" s="40">
        <v>4.6100000000000003</v>
      </c>
      <c r="I44" s="40">
        <v>14.95</v>
      </c>
      <c r="J44" s="40">
        <v>219.35</v>
      </c>
      <c r="K44" s="41">
        <v>234</v>
      </c>
      <c r="L44" s="40">
        <v>37.659999999999997</v>
      </c>
    </row>
    <row r="45" spans="1:12" ht="15" x14ac:dyDescent="0.25">
      <c r="A45" s="23"/>
      <c r="B45" s="15"/>
      <c r="C45" s="11"/>
      <c r="D45" s="6" t="s">
        <v>26</v>
      </c>
      <c r="E45" s="42" t="s">
        <v>77</v>
      </c>
      <c r="F45" s="43">
        <v>60</v>
      </c>
      <c r="G45" s="43">
        <v>1.02</v>
      </c>
      <c r="H45" s="43">
        <v>3</v>
      </c>
      <c r="I45" s="43">
        <v>5.07</v>
      </c>
      <c r="J45" s="43">
        <v>51.42</v>
      </c>
      <c r="K45" s="44">
        <v>47</v>
      </c>
      <c r="L45" s="43">
        <v>9.2899999999999991</v>
      </c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0.66</v>
      </c>
      <c r="H46" s="43">
        <v>0.99</v>
      </c>
      <c r="I46" s="51">
        <v>32.01</v>
      </c>
      <c r="J46" s="43">
        <v>132.08000000000001</v>
      </c>
      <c r="K46" s="44">
        <v>349</v>
      </c>
      <c r="L46" s="43">
        <v>5.14</v>
      </c>
    </row>
    <row r="47" spans="1:12" ht="15" x14ac:dyDescent="0.25">
      <c r="A47" s="23"/>
      <c r="B47" s="15"/>
      <c r="C47" s="11"/>
      <c r="D47" s="7" t="s">
        <v>38</v>
      </c>
      <c r="E47" s="42" t="s">
        <v>23</v>
      </c>
      <c r="F47" s="43">
        <v>37.5</v>
      </c>
      <c r="G47" s="51">
        <v>3.12</v>
      </c>
      <c r="H47" s="51">
        <v>2.08</v>
      </c>
      <c r="I47" s="51">
        <v>23.28</v>
      </c>
      <c r="J47" s="51">
        <v>100.4</v>
      </c>
      <c r="K47" s="44"/>
      <c r="L47" s="43">
        <v>2.88</v>
      </c>
    </row>
    <row r="48" spans="1:12" ht="15" x14ac:dyDescent="0.25">
      <c r="A48" s="23"/>
      <c r="B48" s="15"/>
      <c r="C48" s="11"/>
      <c r="D48" s="7" t="s">
        <v>39</v>
      </c>
      <c r="E48" s="42" t="s">
        <v>23</v>
      </c>
      <c r="F48" s="43">
        <v>20</v>
      </c>
      <c r="G48" s="51">
        <v>1.3</v>
      </c>
      <c r="H48" s="51" t="s">
        <v>45</v>
      </c>
      <c r="I48" s="51">
        <v>8</v>
      </c>
      <c r="J48" s="51">
        <v>39.6</v>
      </c>
      <c r="K48" s="44"/>
      <c r="L48" s="43">
        <v>0.99</v>
      </c>
    </row>
    <row r="49" spans="1:12" ht="15" x14ac:dyDescent="0.25">
      <c r="A49" s="23"/>
      <c r="B49" s="15"/>
      <c r="C49" s="11"/>
      <c r="D49" s="6" t="s">
        <v>29</v>
      </c>
      <c r="E49" s="42" t="s">
        <v>40</v>
      </c>
      <c r="F49" s="43">
        <v>157.5</v>
      </c>
      <c r="G49" s="43">
        <v>3.26</v>
      </c>
      <c r="H49" s="43">
        <v>9.6199999999999992</v>
      </c>
      <c r="I49" s="43">
        <v>18.89</v>
      </c>
      <c r="J49" s="43">
        <v>181.5</v>
      </c>
      <c r="K49" s="44">
        <v>128</v>
      </c>
      <c r="L49" s="43">
        <v>14.17</v>
      </c>
    </row>
    <row r="50" spans="1:12" ht="15" x14ac:dyDescent="0.25">
      <c r="A50" s="23"/>
      <c r="B50" s="15"/>
      <c r="C50" s="11"/>
      <c r="D50" s="6" t="s">
        <v>58</v>
      </c>
      <c r="E50" s="42" t="s">
        <v>24</v>
      </c>
      <c r="F50" s="43">
        <v>100</v>
      </c>
      <c r="G50" s="43">
        <v>0.4</v>
      </c>
      <c r="H50" s="43">
        <v>0.4</v>
      </c>
      <c r="I50" s="43">
        <v>9.8000000000000007</v>
      </c>
      <c r="J50" s="43">
        <v>47</v>
      </c>
      <c r="K50" s="44">
        <v>338</v>
      </c>
      <c r="L50" s="43">
        <v>15</v>
      </c>
    </row>
    <row r="51" spans="1:12" ht="15.75" thickBot="1" x14ac:dyDescent="0.3">
      <c r="A51" s="24"/>
      <c r="B51" s="17"/>
      <c r="C51" s="8"/>
      <c r="D51" s="72" t="s">
        <v>32</v>
      </c>
      <c r="E51" s="73"/>
      <c r="F51" s="74">
        <f>SUM(F44:F50)</f>
        <v>675</v>
      </c>
      <c r="G51" s="74">
        <f>SUM(G44:G50)</f>
        <v>21.92</v>
      </c>
      <c r="H51" s="74">
        <f>SUM(H44:H50)</f>
        <v>20.699999999999996</v>
      </c>
      <c r="I51" s="74">
        <f>SUM(I44:I50)</f>
        <v>112</v>
      </c>
      <c r="J51" s="74">
        <f>SUM(J44:J50)</f>
        <v>771.35</v>
      </c>
      <c r="K51" s="75"/>
      <c r="L51" s="74">
        <f>SUM(L44:L50)</f>
        <v>85.13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5" t="s">
        <v>21</v>
      </c>
      <c r="E52" s="52" t="s">
        <v>46</v>
      </c>
      <c r="F52" s="53">
        <v>260</v>
      </c>
      <c r="G52" s="53">
        <v>6.4</v>
      </c>
      <c r="H52" s="53">
        <v>10.029999999999999</v>
      </c>
      <c r="I52" s="53">
        <v>11.55</v>
      </c>
      <c r="J52" s="53">
        <v>172.5</v>
      </c>
      <c r="K52" s="41">
        <v>82</v>
      </c>
      <c r="L52" s="7">
        <v>10.1</v>
      </c>
    </row>
    <row r="53" spans="1:12" ht="15" x14ac:dyDescent="0.25">
      <c r="A53" s="23"/>
      <c r="B53" s="15"/>
      <c r="C53" s="11"/>
      <c r="D53" s="6" t="s">
        <v>21</v>
      </c>
      <c r="E53" s="54" t="s">
        <v>79</v>
      </c>
      <c r="F53" s="43">
        <v>100</v>
      </c>
      <c r="G53" s="51">
        <v>14.55</v>
      </c>
      <c r="H53" s="51">
        <v>16.79</v>
      </c>
      <c r="I53" s="43">
        <v>2.89</v>
      </c>
      <c r="J53" s="43">
        <v>221</v>
      </c>
      <c r="K53" s="44">
        <v>260</v>
      </c>
      <c r="L53" s="7">
        <v>58.67</v>
      </c>
    </row>
    <row r="54" spans="1:12" ht="15" x14ac:dyDescent="0.25">
      <c r="A54" s="23"/>
      <c r="B54" s="15"/>
      <c r="C54" s="11"/>
      <c r="D54" s="7" t="s">
        <v>29</v>
      </c>
      <c r="E54" s="42" t="s">
        <v>47</v>
      </c>
      <c r="F54" s="43">
        <v>150</v>
      </c>
      <c r="G54" s="43">
        <v>7.46</v>
      </c>
      <c r="H54" s="43">
        <v>5.61</v>
      </c>
      <c r="I54" s="43">
        <v>35.840000000000003</v>
      </c>
      <c r="J54" s="43">
        <v>230.45</v>
      </c>
      <c r="K54" s="44">
        <v>679</v>
      </c>
      <c r="L54" s="7">
        <v>8.24</v>
      </c>
    </row>
    <row r="55" spans="1:12" ht="15" x14ac:dyDescent="0.25">
      <c r="A55" s="23"/>
      <c r="B55" s="15"/>
      <c r="C55" s="11"/>
      <c r="D55" s="7" t="s">
        <v>22</v>
      </c>
      <c r="E55" s="42" t="s">
        <v>41</v>
      </c>
      <c r="F55" s="43">
        <v>200</v>
      </c>
      <c r="G55" s="43">
        <v>0.2</v>
      </c>
      <c r="H55" s="43">
        <v>0</v>
      </c>
      <c r="I55" s="43">
        <v>14</v>
      </c>
      <c r="J55" s="43">
        <v>28</v>
      </c>
      <c r="K55" s="44">
        <v>943</v>
      </c>
      <c r="L55" s="7">
        <v>1.62</v>
      </c>
    </row>
    <row r="56" spans="1:12" ht="15" x14ac:dyDescent="0.25">
      <c r="A56" s="23"/>
      <c r="B56" s="15"/>
      <c r="C56" s="11"/>
      <c r="D56" s="7" t="s">
        <v>38</v>
      </c>
      <c r="E56" s="42" t="s">
        <v>23</v>
      </c>
      <c r="F56" s="51">
        <v>37.5</v>
      </c>
      <c r="G56" s="43">
        <v>3.12</v>
      </c>
      <c r="H56" s="43">
        <v>2.08</v>
      </c>
      <c r="I56" s="43">
        <v>23.28</v>
      </c>
      <c r="J56" s="43">
        <v>100.4</v>
      </c>
      <c r="K56" s="44"/>
      <c r="L56" s="7">
        <v>2.88</v>
      </c>
    </row>
    <row r="57" spans="1:12" ht="15" x14ac:dyDescent="0.25">
      <c r="A57" s="23"/>
      <c r="B57" s="15"/>
      <c r="C57" s="11"/>
      <c r="D57" s="6" t="s">
        <v>39</v>
      </c>
      <c r="E57" s="42" t="s">
        <v>23</v>
      </c>
      <c r="F57" s="43">
        <v>20</v>
      </c>
      <c r="G57" s="43">
        <v>1.3</v>
      </c>
      <c r="H57" s="43">
        <v>0.12</v>
      </c>
      <c r="I57" s="43">
        <v>8</v>
      </c>
      <c r="J57" s="43">
        <v>39.6</v>
      </c>
      <c r="K57" s="44"/>
      <c r="L57" s="7">
        <v>0.99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68">
        <f>SUM(F52:F60)</f>
        <v>767.5</v>
      </c>
      <c r="G61" s="68">
        <f>SUM(G52:G60)</f>
        <v>33.03</v>
      </c>
      <c r="H61" s="68">
        <f>SUM(H52:H60)</f>
        <v>34.629999999999995</v>
      </c>
      <c r="I61" s="68">
        <f>SUM(I52:I60)</f>
        <v>95.56</v>
      </c>
      <c r="J61" s="68">
        <f>SUM(J52:J60)</f>
        <v>791.95</v>
      </c>
      <c r="K61" s="25"/>
      <c r="L61" s="19">
        <f>SUM(L52:L60)</f>
        <v>82.499999999999986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1442.5</v>
      </c>
      <c r="G62" s="32">
        <f>G51+G61</f>
        <v>54.95</v>
      </c>
      <c r="H62" s="32">
        <f>H51+H61</f>
        <v>55.329999999999991</v>
      </c>
      <c r="I62" s="32">
        <f>I51+I61</f>
        <v>207.56</v>
      </c>
      <c r="J62" s="32">
        <f>J51+J61</f>
        <v>1563.3000000000002</v>
      </c>
      <c r="K62" s="32"/>
      <c r="L62" s="32">
        <f t="shared" ref="L62" si="3">L51+L61</f>
        <v>167.63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52" t="s">
        <v>80</v>
      </c>
      <c r="F63" s="53">
        <v>60</v>
      </c>
      <c r="G63" s="53">
        <v>1.3</v>
      </c>
      <c r="H63" s="53">
        <v>3.8</v>
      </c>
      <c r="I63" s="53">
        <v>4.8</v>
      </c>
      <c r="J63" s="53">
        <v>61</v>
      </c>
      <c r="K63" s="41">
        <v>43</v>
      </c>
      <c r="L63" s="40">
        <v>6.18</v>
      </c>
    </row>
    <row r="64" spans="1:12" ht="15" x14ac:dyDescent="0.25">
      <c r="A64" s="23"/>
      <c r="B64" s="15"/>
      <c r="C64" s="11"/>
      <c r="D64" s="6" t="s">
        <v>21</v>
      </c>
      <c r="E64" s="42" t="s">
        <v>111</v>
      </c>
      <c r="F64" s="43">
        <v>100</v>
      </c>
      <c r="G64" s="43">
        <v>12.2</v>
      </c>
      <c r="H64" s="43">
        <v>13.58</v>
      </c>
      <c r="I64" s="43">
        <v>10.52</v>
      </c>
      <c r="J64" s="43">
        <v>213.34</v>
      </c>
      <c r="K64" s="44">
        <v>281</v>
      </c>
      <c r="L64" s="43">
        <v>37.869999999999997</v>
      </c>
    </row>
    <row r="65" spans="1:12" ht="15" x14ac:dyDescent="0.25">
      <c r="A65" s="23"/>
      <c r="B65" s="15"/>
      <c r="C65" s="11"/>
      <c r="D65" s="7" t="s">
        <v>29</v>
      </c>
      <c r="E65" s="42" t="s">
        <v>82</v>
      </c>
      <c r="F65" s="43">
        <v>150</v>
      </c>
      <c r="G65" s="43">
        <v>3.65</v>
      </c>
      <c r="H65" s="43">
        <v>5.37</v>
      </c>
      <c r="I65" s="43">
        <v>36.68</v>
      </c>
      <c r="J65" s="43">
        <v>209.7</v>
      </c>
      <c r="K65" s="44">
        <v>304</v>
      </c>
      <c r="L65" s="43">
        <v>11.19</v>
      </c>
    </row>
    <row r="66" spans="1:12" ht="15" x14ac:dyDescent="0.25">
      <c r="A66" s="23"/>
      <c r="B66" s="15"/>
      <c r="C66" s="11"/>
      <c r="D66" s="7" t="s">
        <v>22</v>
      </c>
      <c r="E66" s="42" t="s">
        <v>81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>
        <v>12</v>
      </c>
    </row>
    <row r="67" spans="1:12" ht="15" x14ac:dyDescent="0.25">
      <c r="A67" s="23"/>
      <c r="B67" s="15"/>
      <c r="C67" s="11"/>
      <c r="D67" s="7" t="s">
        <v>38</v>
      </c>
      <c r="E67" s="42" t="s">
        <v>23</v>
      </c>
      <c r="F67" s="51">
        <v>37.5</v>
      </c>
      <c r="G67" s="43">
        <v>3.12</v>
      </c>
      <c r="H67" s="43">
        <v>2.08</v>
      </c>
      <c r="I67" s="43">
        <v>23.28</v>
      </c>
      <c r="J67" s="43">
        <v>100.4</v>
      </c>
      <c r="K67" s="44"/>
      <c r="L67" s="43">
        <v>2.88</v>
      </c>
    </row>
    <row r="68" spans="1:12" ht="15" x14ac:dyDescent="0.25">
      <c r="A68" s="23"/>
      <c r="B68" s="15"/>
      <c r="C68" s="11"/>
      <c r="D68" s="6" t="s">
        <v>39</v>
      </c>
      <c r="E68" s="42" t="s">
        <v>23</v>
      </c>
      <c r="F68" s="43">
        <v>20</v>
      </c>
      <c r="G68" s="43">
        <v>1.3</v>
      </c>
      <c r="H68" s="43">
        <v>0.12</v>
      </c>
      <c r="I68" s="43">
        <v>8</v>
      </c>
      <c r="J68" s="43">
        <v>39.6</v>
      </c>
      <c r="K68" s="44"/>
      <c r="L68" s="43">
        <v>0.99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68">
        <f>SUM(F63:F69)</f>
        <v>567.5</v>
      </c>
      <c r="G70" s="68">
        <f>SUM(G63:G69)</f>
        <v>25.65</v>
      </c>
      <c r="H70" s="68">
        <f>SUM(H63:H69)</f>
        <v>28.49</v>
      </c>
      <c r="I70" s="68">
        <f>SUM(I63:I69)</f>
        <v>100.86</v>
      </c>
      <c r="J70" s="68">
        <f>SUM(J63:J69)</f>
        <v>742.64</v>
      </c>
      <c r="K70" s="25"/>
      <c r="L70" s="19">
        <f>SUM(L63:L69)</f>
        <v>71.109999999999985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108</v>
      </c>
      <c r="F72" s="51">
        <v>285</v>
      </c>
      <c r="G72" s="51">
        <v>8.89</v>
      </c>
      <c r="H72" s="51">
        <v>6.59</v>
      </c>
      <c r="I72" s="51">
        <v>13.5</v>
      </c>
      <c r="J72" s="51">
        <v>159.80000000000001</v>
      </c>
      <c r="K72" s="44" t="s">
        <v>109</v>
      </c>
      <c r="L72" s="43">
        <v>35.07</v>
      </c>
    </row>
    <row r="73" spans="1:12" ht="15" x14ac:dyDescent="0.25">
      <c r="A73" s="23"/>
      <c r="B73" s="15"/>
      <c r="C73" s="11"/>
      <c r="D73" s="7" t="s">
        <v>28</v>
      </c>
      <c r="E73" s="42" t="s">
        <v>83</v>
      </c>
      <c r="F73" s="43">
        <v>155</v>
      </c>
      <c r="G73" s="51">
        <v>14.27</v>
      </c>
      <c r="H73" s="51">
        <v>22.16</v>
      </c>
      <c r="I73" s="51">
        <v>2.65</v>
      </c>
      <c r="J73" s="43">
        <v>267.93</v>
      </c>
      <c r="K73" s="44">
        <v>438</v>
      </c>
      <c r="L73" s="43">
        <v>30.97</v>
      </c>
    </row>
    <row r="74" spans="1:12" ht="15" x14ac:dyDescent="0.25">
      <c r="A74" s="23"/>
      <c r="B74" s="15"/>
      <c r="C74" s="11"/>
      <c r="D74" s="7" t="s">
        <v>120</v>
      </c>
      <c r="E74" s="42" t="s">
        <v>69</v>
      </c>
      <c r="F74" s="43">
        <v>110</v>
      </c>
      <c r="G74" s="43">
        <v>4.29</v>
      </c>
      <c r="H74" s="43">
        <v>3.19</v>
      </c>
      <c r="I74" s="43">
        <v>14.08</v>
      </c>
      <c r="J74" s="43">
        <v>102.3</v>
      </c>
      <c r="K74" s="44"/>
      <c r="L74" s="43">
        <v>22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0.13</v>
      </c>
      <c r="H75" s="43">
        <v>0.2</v>
      </c>
      <c r="I75" s="43">
        <v>15.2</v>
      </c>
      <c r="J75" s="43">
        <v>28</v>
      </c>
      <c r="K75" s="44">
        <v>943</v>
      </c>
      <c r="L75" s="43">
        <v>1.62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37.5</v>
      </c>
      <c r="G76" s="43">
        <v>3.12</v>
      </c>
      <c r="H76" s="43">
        <v>2.08</v>
      </c>
      <c r="I76" s="43">
        <v>23.28</v>
      </c>
      <c r="J76" s="43">
        <v>100.4</v>
      </c>
      <c r="K76" s="44"/>
      <c r="L76" s="43">
        <v>2.88</v>
      </c>
    </row>
    <row r="77" spans="1:12" ht="15" x14ac:dyDescent="0.25">
      <c r="A77" s="23"/>
      <c r="B77" s="15"/>
      <c r="C77" s="11"/>
      <c r="D77" s="7" t="s">
        <v>39</v>
      </c>
      <c r="E77" s="42" t="s">
        <v>23</v>
      </c>
      <c r="F77" s="43">
        <v>20</v>
      </c>
      <c r="G77" s="43">
        <v>1.3</v>
      </c>
      <c r="H77" s="43">
        <v>0.12</v>
      </c>
      <c r="I77" s="43">
        <v>8</v>
      </c>
      <c r="J77" s="43">
        <v>39.6</v>
      </c>
      <c r="K77" s="44"/>
      <c r="L77" s="43">
        <v>0.99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72" t="s">
        <v>32</v>
      </c>
      <c r="E80" s="73"/>
      <c r="F80" s="74">
        <f>SUM(F71:F79)</f>
        <v>807.5</v>
      </c>
      <c r="G80" s="74">
        <f>SUM(G71:G79)</f>
        <v>32</v>
      </c>
      <c r="H80" s="74">
        <f>SUM(H71:H79)</f>
        <v>34.339999999999996</v>
      </c>
      <c r="I80" s="74">
        <f>SUM(I71:I79)</f>
        <v>76.709999999999994</v>
      </c>
      <c r="J80" s="74">
        <f>SUM(J71:J79)</f>
        <v>698.03</v>
      </c>
      <c r="K80" s="75"/>
      <c r="L80" s="74">
        <f>SUM(L71:L79)</f>
        <v>93.529999999999987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91"/>
      <c r="E81" s="80"/>
      <c r="F81" s="81">
        <f>F70+F80</f>
        <v>1375</v>
      </c>
      <c r="G81" s="81">
        <f t="shared" ref="G81" si="4">G70+G80</f>
        <v>57.65</v>
      </c>
      <c r="H81" s="81">
        <f t="shared" ref="H81" si="5">H70+H80</f>
        <v>62.83</v>
      </c>
      <c r="I81" s="81">
        <f t="shared" ref="I81" si="6">I70+I80</f>
        <v>177.57</v>
      </c>
      <c r="J81" s="81">
        <f t="shared" ref="J81:L81" si="7">J70+J80</f>
        <v>1440.67</v>
      </c>
      <c r="K81" s="81"/>
      <c r="L81" s="81">
        <f t="shared" si="7"/>
        <v>164.64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72</v>
      </c>
      <c r="E82" s="39" t="s">
        <v>87</v>
      </c>
      <c r="F82" s="40">
        <v>100</v>
      </c>
      <c r="G82" s="40">
        <v>2.73</v>
      </c>
      <c r="H82" s="40">
        <v>7.07</v>
      </c>
      <c r="I82" s="40">
        <v>9.66</v>
      </c>
      <c r="J82" s="40">
        <v>112.7</v>
      </c>
      <c r="K82" s="41">
        <v>40</v>
      </c>
      <c r="L82" s="40">
        <v>9.8800000000000008</v>
      </c>
    </row>
    <row r="83" spans="1:12" ht="15" x14ac:dyDescent="0.25">
      <c r="A83" s="23"/>
      <c r="B83" s="15"/>
      <c r="C83" s="11"/>
      <c r="D83" s="65" t="s">
        <v>21</v>
      </c>
      <c r="E83" s="42" t="s">
        <v>48</v>
      </c>
      <c r="F83" s="43">
        <v>170</v>
      </c>
      <c r="G83" s="43">
        <v>27.84</v>
      </c>
      <c r="H83" s="43">
        <v>18</v>
      </c>
      <c r="I83" s="43">
        <v>32.4</v>
      </c>
      <c r="J83" s="43">
        <v>279.60000000000002</v>
      </c>
      <c r="K83" s="44">
        <v>469</v>
      </c>
      <c r="L83" s="43">
        <v>59.04</v>
      </c>
    </row>
    <row r="84" spans="1:12" ht="15" x14ac:dyDescent="0.25">
      <c r="A84" s="23"/>
      <c r="B84" s="15"/>
      <c r="C84" s="11"/>
      <c r="D84" s="56" t="s">
        <v>30</v>
      </c>
      <c r="E84" s="42" t="s">
        <v>41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1.59</v>
      </c>
    </row>
    <row r="85" spans="1:12" ht="15" x14ac:dyDescent="0.25">
      <c r="A85" s="23"/>
      <c r="B85" s="15"/>
      <c r="C85" s="11"/>
      <c r="D85" s="56" t="s">
        <v>38</v>
      </c>
      <c r="E85" s="42" t="s">
        <v>23</v>
      </c>
      <c r="F85" s="43">
        <v>37.5</v>
      </c>
      <c r="G85" s="43">
        <v>3.12</v>
      </c>
      <c r="H85" s="43">
        <v>2.08</v>
      </c>
      <c r="I85" s="43">
        <v>23.28</v>
      </c>
      <c r="J85" s="43">
        <v>100.4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39</v>
      </c>
      <c r="E86" s="42" t="s">
        <v>86</v>
      </c>
      <c r="F86" s="43">
        <v>20</v>
      </c>
      <c r="G86" s="43">
        <v>1.3</v>
      </c>
      <c r="H86" s="43">
        <v>0.12</v>
      </c>
      <c r="I86" s="43">
        <v>8</v>
      </c>
      <c r="J86" s="43">
        <v>39.6</v>
      </c>
      <c r="K86" s="44"/>
      <c r="L86" s="43">
        <v>0.99</v>
      </c>
    </row>
    <row r="87" spans="1:12" ht="15" x14ac:dyDescent="0.25">
      <c r="A87" s="23"/>
      <c r="B87" s="15"/>
      <c r="C87" s="11"/>
      <c r="D87" s="55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527.5</v>
      </c>
      <c r="G89" s="19">
        <f>SUM(G82:G88)</f>
        <v>35.19</v>
      </c>
      <c r="H89" s="19">
        <f>SUM(H82:H88)</f>
        <v>27.27</v>
      </c>
      <c r="I89" s="19">
        <f>SUM(I82:I88)</f>
        <v>87.34</v>
      </c>
      <c r="J89" s="19">
        <f>SUM(J82:J88)</f>
        <v>560.30000000000007</v>
      </c>
      <c r="K89" s="25"/>
      <c r="L89" s="19">
        <f>SUM(L82:L88)</f>
        <v>74.38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>
        <v>250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82</v>
      </c>
      <c r="L91" s="43">
        <v>5.81</v>
      </c>
    </row>
    <row r="92" spans="1:12" ht="15" x14ac:dyDescent="0.25">
      <c r="A92" s="23"/>
      <c r="B92" s="15"/>
      <c r="C92" s="11"/>
      <c r="D92" s="7" t="s">
        <v>28</v>
      </c>
      <c r="E92" s="42" t="s">
        <v>111</v>
      </c>
      <c r="F92" s="43">
        <v>100</v>
      </c>
      <c r="G92" s="43">
        <v>12.2</v>
      </c>
      <c r="H92" s="43">
        <v>13.58</v>
      </c>
      <c r="I92" s="43">
        <v>10.52</v>
      </c>
      <c r="J92" s="43">
        <v>213.34</v>
      </c>
      <c r="K92" s="44">
        <v>281</v>
      </c>
      <c r="L92" s="43">
        <v>37.869999999999997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7.46</v>
      </c>
      <c r="H93" s="43">
        <v>5.61</v>
      </c>
      <c r="I93" s="43">
        <v>35.840000000000003</v>
      </c>
      <c r="J93" s="43">
        <v>230.45</v>
      </c>
      <c r="K93" s="44">
        <v>679</v>
      </c>
      <c r="L93" s="43">
        <v>8.6999999999999993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2.9</v>
      </c>
      <c r="H94" s="43">
        <v>2.5</v>
      </c>
      <c r="I94" s="43">
        <v>4</v>
      </c>
      <c r="J94" s="43">
        <v>50</v>
      </c>
      <c r="K94" s="44">
        <v>386</v>
      </c>
      <c r="L94" s="43">
        <v>19.260000000000002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37.5</v>
      </c>
      <c r="G95" s="43">
        <v>3.12</v>
      </c>
      <c r="H95" s="43">
        <v>2.08</v>
      </c>
      <c r="I95" s="43">
        <v>23.28</v>
      </c>
      <c r="J95" s="43">
        <v>100.4</v>
      </c>
      <c r="K95" s="44"/>
      <c r="L95" s="43">
        <v>2.88</v>
      </c>
    </row>
    <row r="96" spans="1:12" ht="15" x14ac:dyDescent="0.25">
      <c r="A96" s="23"/>
      <c r="B96" s="15"/>
      <c r="C96" s="11"/>
      <c r="D96" s="7" t="s">
        <v>39</v>
      </c>
      <c r="E96" s="42" t="s">
        <v>23</v>
      </c>
      <c r="F96" s="43">
        <v>20</v>
      </c>
      <c r="G96" s="43">
        <v>1.3</v>
      </c>
      <c r="H96" s="43">
        <v>0.12</v>
      </c>
      <c r="I96" s="43">
        <v>8</v>
      </c>
      <c r="J96" s="43">
        <v>39.6</v>
      </c>
      <c r="K96" s="44"/>
      <c r="L96" s="43">
        <v>0.99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757.5</v>
      </c>
      <c r="G99" s="19">
        <f>SUM(G90:G98)</f>
        <v>29.669999999999998</v>
      </c>
      <c r="H99" s="19">
        <f>SUM(H90:H98)</f>
        <v>26.73</v>
      </c>
      <c r="I99" s="19">
        <f>SUM(I90:I98)</f>
        <v>98.78</v>
      </c>
      <c r="J99" s="19">
        <f>SUM(J90:J98)</f>
        <v>738.54</v>
      </c>
      <c r="K99" s="25"/>
      <c r="L99" s="19">
        <f>SUM(L90:L98)</f>
        <v>75.509999999999991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1285</v>
      </c>
      <c r="G100" s="32">
        <f t="shared" ref="G100" si="8">G89+G99</f>
        <v>64.86</v>
      </c>
      <c r="H100" s="32">
        <f t="shared" ref="H100" si="9">H89+H99</f>
        <v>54</v>
      </c>
      <c r="I100" s="32">
        <f t="shared" ref="I100" si="10">I89+I99</f>
        <v>186.12</v>
      </c>
      <c r="J100" s="32">
        <f t="shared" ref="J100:L100" si="11">J89+J99</f>
        <v>1298.8400000000001</v>
      </c>
      <c r="K100" s="32"/>
      <c r="L100" s="32">
        <f t="shared" si="11"/>
        <v>149.88999999999999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140</v>
      </c>
      <c r="G101" s="40">
        <v>6.76</v>
      </c>
      <c r="H101" s="40">
        <v>11.43</v>
      </c>
      <c r="I101" s="40">
        <v>21.61</v>
      </c>
      <c r="J101" s="40">
        <v>216</v>
      </c>
      <c r="K101" s="41">
        <v>206</v>
      </c>
      <c r="L101" s="40">
        <v>13.18</v>
      </c>
    </row>
    <row r="102" spans="1:12" ht="15" x14ac:dyDescent="0.25">
      <c r="A102" s="23"/>
      <c r="B102" s="15"/>
      <c r="C102" s="11"/>
      <c r="D102" s="55" t="s">
        <v>26</v>
      </c>
      <c r="E102" s="42" t="s">
        <v>91</v>
      </c>
      <c r="F102" s="43">
        <v>100</v>
      </c>
      <c r="G102" s="43">
        <v>12.5</v>
      </c>
      <c r="H102" s="43">
        <v>6.7</v>
      </c>
      <c r="I102" s="43">
        <v>44.5</v>
      </c>
      <c r="J102" s="43">
        <v>286.39999999999998</v>
      </c>
      <c r="K102" s="44"/>
      <c r="L102" s="43">
        <v>24</v>
      </c>
    </row>
    <row r="103" spans="1:12" ht="15" x14ac:dyDescent="0.2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2.86</v>
      </c>
    </row>
    <row r="104" spans="1:12" ht="15" x14ac:dyDescent="0.25">
      <c r="A104" s="23"/>
      <c r="B104" s="15"/>
      <c r="C104" s="11"/>
      <c r="D104" s="56" t="s">
        <v>38</v>
      </c>
      <c r="E104" s="42" t="s">
        <v>23</v>
      </c>
      <c r="F104" s="43">
        <v>37.5</v>
      </c>
      <c r="G104" s="43">
        <v>3.12</v>
      </c>
      <c r="H104" s="43">
        <v>2.08</v>
      </c>
      <c r="I104" s="43">
        <v>23.28</v>
      </c>
      <c r="J104" s="43">
        <v>100.4</v>
      </c>
      <c r="K104" s="44"/>
      <c r="L104" s="43">
        <v>2.88</v>
      </c>
    </row>
    <row r="105" spans="1:12" ht="15" x14ac:dyDescent="0.25">
      <c r="A105" s="23"/>
      <c r="B105" s="15"/>
      <c r="C105" s="11"/>
      <c r="D105" s="56" t="s">
        <v>39</v>
      </c>
      <c r="E105" s="42" t="s">
        <v>23</v>
      </c>
      <c r="F105" s="43">
        <v>20</v>
      </c>
      <c r="G105" s="43">
        <v>1.3</v>
      </c>
      <c r="H105" s="43">
        <v>0.12</v>
      </c>
      <c r="I105" s="43">
        <v>8</v>
      </c>
      <c r="J105" s="43">
        <v>39.6</v>
      </c>
      <c r="K105" s="44"/>
      <c r="L105" s="43">
        <v>0.99</v>
      </c>
    </row>
    <row r="106" spans="1:12" ht="15" x14ac:dyDescent="0.25">
      <c r="A106" s="23"/>
      <c r="B106" s="15"/>
      <c r="C106" s="11"/>
      <c r="D106" s="55" t="s">
        <v>24</v>
      </c>
      <c r="E106" s="42" t="s">
        <v>112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>
        <v>338</v>
      </c>
      <c r="L106" s="43">
        <v>22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597.5</v>
      </c>
      <c r="G108" s="19">
        <f>SUM(G101:G107)</f>
        <v>24.209999999999997</v>
      </c>
      <c r="H108" s="19">
        <f>SUM(H101:H107)</f>
        <v>20.749999999999996</v>
      </c>
      <c r="I108" s="19">
        <f>SUM(I101:I107)</f>
        <v>122.39</v>
      </c>
      <c r="J108" s="19">
        <f>SUM(J101:J107)</f>
        <v>751.4</v>
      </c>
      <c r="K108" s="25"/>
      <c r="L108" s="19">
        <f>SUM(L101:L107)</f>
        <v>65.91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>
        <v>250</v>
      </c>
      <c r="G110" s="43">
        <v>8.6</v>
      </c>
      <c r="H110" s="43">
        <v>8.41</v>
      </c>
      <c r="I110" s="43">
        <v>14.33</v>
      </c>
      <c r="J110" s="43">
        <v>172.35</v>
      </c>
      <c r="K110" s="44">
        <v>87</v>
      </c>
      <c r="L110" s="43">
        <v>22.44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210</v>
      </c>
      <c r="G111" s="43">
        <v>18.2</v>
      </c>
      <c r="H111" s="43">
        <v>23.2</v>
      </c>
      <c r="I111" s="43">
        <v>32.200000000000003</v>
      </c>
      <c r="J111" s="43">
        <v>417</v>
      </c>
      <c r="K111" s="44">
        <v>492</v>
      </c>
      <c r="L111" s="43">
        <v>58.8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943</v>
      </c>
      <c r="L113" s="43">
        <v>1.62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37.5</v>
      </c>
      <c r="G114" s="43">
        <v>3.12</v>
      </c>
      <c r="H114" s="43">
        <v>2.08</v>
      </c>
      <c r="I114" s="43">
        <v>23.28</v>
      </c>
      <c r="J114" s="43">
        <v>100.4</v>
      </c>
      <c r="K114" s="44"/>
      <c r="L114" s="43">
        <v>2.88</v>
      </c>
    </row>
    <row r="115" spans="1:12" ht="15" x14ac:dyDescent="0.25">
      <c r="A115" s="23"/>
      <c r="B115" s="15"/>
      <c r="C115" s="11"/>
      <c r="D115" s="7" t="s">
        <v>39</v>
      </c>
      <c r="E115" s="42" t="s">
        <v>23</v>
      </c>
      <c r="F115" s="43">
        <v>20</v>
      </c>
      <c r="G115" s="43">
        <v>1.3</v>
      </c>
      <c r="H115" s="43">
        <v>0.12</v>
      </c>
      <c r="I115" s="43">
        <v>8</v>
      </c>
      <c r="J115" s="43">
        <v>39.6</v>
      </c>
      <c r="K115" s="44"/>
      <c r="L115" s="43">
        <v>0.99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717.5</v>
      </c>
      <c r="G118" s="19">
        <f>SUM(G109:G117)</f>
        <v>31.419999999999998</v>
      </c>
      <c r="H118" s="19">
        <f>SUM(H109:H117)</f>
        <v>33.809999999999995</v>
      </c>
      <c r="I118" s="19">
        <f>SUM(I109:I117)</f>
        <v>91.81</v>
      </c>
      <c r="J118" s="19">
        <f>SUM(J109:J117)</f>
        <v>757.35</v>
      </c>
      <c r="K118" s="25"/>
      <c r="L118" s="19">
        <f>SUM(L109:L117)</f>
        <v>86.72999999999999</v>
      </c>
    </row>
    <row r="119" spans="1:12" ht="15" customHeight="1" thickBot="1" x14ac:dyDescent="0.2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1315</v>
      </c>
      <c r="G119" s="32">
        <f t="shared" ref="G119" si="12">G108+G118</f>
        <v>55.629999999999995</v>
      </c>
      <c r="H119" s="32">
        <f t="shared" ref="H119" si="13">H108+H118</f>
        <v>54.559999999999988</v>
      </c>
      <c r="I119" s="32">
        <f t="shared" ref="I119" si="14">I108+I118</f>
        <v>214.2</v>
      </c>
      <c r="J119" s="32">
        <f t="shared" ref="J119:L119" si="15">J108+J118</f>
        <v>1508.75</v>
      </c>
      <c r="K119" s="32"/>
      <c r="L119" s="32">
        <f t="shared" si="15"/>
        <v>152.63999999999999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90</v>
      </c>
      <c r="G120" s="40">
        <v>12.4</v>
      </c>
      <c r="H120" s="40">
        <v>8.9</v>
      </c>
      <c r="I120" s="40">
        <v>2.2999999999999998</v>
      </c>
      <c r="J120" s="40">
        <v>140</v>
      </c>
      <c r="K120" s="41">
        <v>431</v>
      </c>
      <c r="L120" s="40">
        <v>30.27</v>
      </c>
    </row>
    <row r="121" spans="1:12" ht="15" x14ac:dyDescent="0.25">
      <c r="A121" s="14"/>
      <c r="B121" s="15"/>
      <c r="C121" s="11"/>
      <c r="D121" s="55" t="s">
        <v>26</v>
      </c>
      <c r="E121" s="42" t="s">
        <v>51</v>
      </c>
      <c r="F121" s="43">
        <v>100</v>
      </c>
      <c r="G121" s="43">
        <v>1.4</v>
      </c>
      <c r="H121" s="43">
        <v>10.1</v>
      </c>
      <c r="I121" s="43">
        <v>6.8</v>
      </c>
      <c r="J121" s="43">
        <v>124</v>
      </c>
      <c r="K121" s="44">
        <v>67</v>
      </c>
      <c r="L121" s="43">
        <v>10.87</v>
      </c>
    </row>
    <row r="122" spans="1:12" ht="15" x14ac:dyDescent="0.25">
      <c r="A122" s="14"/>
      <c r="B122" s="15"/>
      <c r="C122" s="11"/>
      <c r="D122" s="56" t="s">
        <v>29</v>
      </c>
      <c r="E122" s="42" t="s">
        <v>53</v>
      </c>
      <c r="F122" s="43">
        <v>150</v>
      </c>
      <c r="G122" s="43">
        <v>5.46</v>
      </c>
      <c r="H122" s="43">
        <v>5.79</v>
      </c>
      <c r="I122" s="43">
        <v>30.45</v>
      </c>
      <c r="J122" s="43">
        <v>195.7</v>
      </c>
      <c r="K122" s="44">
        <v>202</v>
      </c>
      <c r="L122" s="43">
        <v>7.67</v>
      </c>
    </row>
    <row r="123" spans="1:12" ht="15" x14ac:dyDescent="0.25">
      <c r="A123" s="14"/>
      <c r="B123" s="15"/>
      <c r="C123" s="11"/>
      <c r="D123" s="56" t="s">
        <v>22</v>
      </c>
      <c r="E123" s="42" t="s">
        <v>105</v>
      </c>
      <c r="F123" s="43">
        <v>200</v>
      </c>
      <c r="G123" s="43">
        <v>0</v>
      </c>
      <c r="H123" s="43">
        <v>0</v>
      </c>
      <c r="I123" s="43">
        <v>24</v>
      </c>
      <c r="J123" s="43">
        <v>100.5</v>
      </c>
      <c r="K123" s="44">
        <v>379</v>
      </c>
      <c r="L123" s="43">
        <v>12.6</v>
      </c>
    </row>
    <row r="124" spans="1:12" ht="15" x14ac:dyDescent="0.25">
      <c r="A124" s="14"/>
      <c r="B124" s="15"/>
      <c r="C124" s="11"/>
      <c r="D124" s="66" t="s">
        <v>93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5" t="s">
        <v>38</v>
      </c>
      <c r="E125" s="42" t="s">
        <v>23</v>
      </c>
      <c r="F125" s="43">
        <v>37.5</v>
      </c>
      <c r="G125" s="43">
        <v>3.12</v>
      </c>
      <c r="H125" s="43">
        <v>2.08</v>
      </c>
      <c r="I125" s="43">
        <v>23.28</v>
      </c>
      <c r="J125" s="43">
        <v>100.4</v>
      </c>
      <c r="K125" s="44"/>
      <c r="L125" s="43">
        <v>2.88</v>
      </c>
    </row>
    <row r="126" spans="1:12" ht="15" x14ac:dyDescent="0.25">
      <c r="A126" s="14"/>
      <c r="B126" s="15"/>
      <c r="C126" s="11"/>
      <c r="D126" s="55" t="s">
        <v>39</v>
      </c>
      <c r="E126" s="42" t="s">
        <v>23</v>
      </c>
      <c r="F126" s="43">
        <v>20</v>
      </c>
      <c r="G126" s="43">
        <v>1.3</v>
      </c>
      <c r="H126" s="43">
        <v>0.12</v>
      </c>
      <c r="I126" s="43">
        <v>8</v>
      </c>
      <c r="J126" s="43">
        <v>39.6</v>
      </c>
      <c r="K126" s="44"/>
      <c r="L126" s="43">
        <v>0.99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597.5</v>
      </c>
      <c r="G127" s="19">
        <f>SUM(G120:G126)</f>
        <v>23.680000000000003</v>
      </c>
      <c r="H127" s="19">
        <f>SUM(H120:H126)</f>
        <v>26.99</v>
      </c>
      <c r="I127" s="19">
        <f>SUM(I120:I126)</f>
        <v>94.83</v>
      </c>
      <c r="J127" s="19">
        <f>SUM(J120:J126)</f>
        <v>700.2</v>
      </c>
      <c r="K127" s="25"/>
      <c r="L127" s="19">
        <f>SUM(L120:L126)</f>
        <v>65.28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250</v>
      </c>
      <c r="G129" s="43">
        <v>6.43</v>
      </c>
      <c r="H129" s="43">
        <v>8.6999999999999993</v>
      </c>
      <c r="I129" s="43">
        <v>12.95</v>
      </c>
      <c r="J129" s="43">
        <v>165.59</v>
      </c>
      <c r="K129" s="44">
        <v>95</v>
      </c>
      <c r="L129" s="43">
        <v>9.81</v>
      </c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120</v>
      </c>
      <c r="G130" s="43">
        <v>7.4</v>
      </c>
      <c r="H130" s="43">
        <v>9.1999999999999993</v>
      </c>
      <c r="I130" s="43">
        <v>38.9</v>
      </c>
      <c r="J130" s="43">
        <v>272</v>
      </c>
      <c r="K130" s="44">
        <v>104</v>
      </c>
      <c r="L130" s="43">
        <v>17.350000000000001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5.6</v>
      </c>
      <c r="H132" s="43">
        <v>6.4</v>
      </c>
      <c r="I132" s="43">
        <v>8.1999999999999993</v>
      </c>
      <c r="J132" s="43">
        <v>114</v>
      </c>
      <c r="K132" s="44">
        <v>943</v>
      </c>
      <c r="L132" s="43">
        <v>15.3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37.5</v>
      </c>
      <c r="G133" s="43">
        <v>3.12</v>
      </c>
      <c r="H133" s="43">
        <v>2.08</v>
      </c>
      <c r="I133" s="43">
        <v>23.28</v>
      </c>
      <c r="J133" s="43">
        <v>117</v>
      </c>
      <c r="K133" s="44">
        <v>386</v>
      </c>
      <c r="L133" s="43">
        <v>15.3</v>
      </c>
    </row>
    <row r="134" spans="1:12" ht="15" x14ac:dyDescent="0.25">
      <c r="A134" s="14"/>
      <c r="B134" s="15"/>
      <c r="C134" s="11"/>
      <c r="D134" s="7" t="s">
        <v>39</v>
      </c>
      <c r="E134" s="42" t="s">
        <v>23</v>
      </c>
      <c r="F134" s="43">
        <v>20</v>
      </c>
      <c r="G134" s="43">
        <v>1.3</v>
      </c>
      <c r="H134" s="43">
        <v>0.12</v>
      </c>
      <c r="I134" s="43">
        <v>8</v>
      </c>
      <c r="J134" s="43">
        <v>39.6</v>
      </c>
      <c r="K134" s="44"/>
      <c r="L134" s="43">
        <v>0.99</v>
      </c>
    </row>
    <row r="135" spans="1:12" ht="15" x14ac:dyDescent="0.25">
      <c r="A135" s="14"/>
      <c r="B135" s="15"/>
      <c r="C135" s="11"/>
      <c r="D135" s="6"/>
      <c r="E135" s="42" t="s">
        <v>103</v>
      </c>
      <c r="F135" s="43">
        <v>100</v>
      </c>
      <c r="G135" s="43">
        <v>0.4</v>
      </c>
      <c r="H135" s="43">
        <v>0.3</v>
      </c>
      <c r="I135" s="43">
        <v>10.3</v>
      </c>
      <c r="J135" s="43">
        <v>47</v>
      </c>
      <c r="K135" s="44"/>
      <c r="L135" s="43">
        <v>19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727.5</v>
      </c>
      <c r="G137" s="19">
        <f>SUM(G128:G136)</f>
        <v>24.25</v>
      </c>
      <c r="H137" s="19">
        <f>SUM(H128:H136)</f>
        <v>26.799999999999997</v>
      </c>
      <c r="I137" s="19">
        <f>SUM(I128:I136)</f>
        <v>101.63</v>
      </c>
      <c r="J137" s="19">
        <f>SUM(J128:J136)</f>
        <v>755.19</v>
      </c>
      <c r="K137" s="25"/>
      <c r="L137" s="19">
        <f>SUM(L128:L136)</f>
        <v>77.75</v>
      </c>
    </row>
    <row r="138" spans="1:12" ht="15" customHeight="1" thickBot="1" x14ac:dyDescent="0.25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1325</v>
      </c>
      <c r="G138" s="32">
        <f t="shared" ref="G138" si="16">G127+G137</f>
        <v>47.930000000000007</v>
      </c>
      <c r="H138" s="32">
        <f t="shared" ref="H138" si="17">H127+H137</f>
        <v>53.789999999999992</v>
      </c>
      <c r="I138" s="32">
        <f t="shared" ref="I138" si="18">I127+I137</f>
        <v>196.45999999999998</v>
      </c>
      <c r="J138" s="32">
        <f t="shared" ref="J138:L138" si="19">J127+J137</f>
        <v>1455.39</v>
      </c>
      <c r="K138" s="32"/>
      <c r="L138" s="32">
        <f t="shared" si="19"/>
        <v>143.03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7" t="s">
        <v>26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55" t="s">
        <v>29</v>
      </c>
      <c r="E140" s="42" t="s">
        <v>102</v>
      </c>
      <c r="F140" s="43">
        <v>150</v>
      </c>
      <c r="G140" s="43">
        <v>3.65</v>
      </c>
      <c r="H140" s="43">
        <v>5.37</v>
      </c>
      <c r="I140" s="43">
        <v>36.68</v>
      </c>
      <c r="J140" s="43">
        <v>209.7</v>
      </c>
      <c r="K140" s="44">
        <v>304</v>
      </c>
      <c r="L140" s="43">
        <v>9.27</v>
      </c>
    </row>
    <row r="141" spans="1:12" ht="15" x14ac:dyDescent="0.25">
      <c r="A141" s="23"/>
      <c r="B141" s="15"/>
      <c r="C141" s="11"/>
      <c r="D141" s="56" t="s">
        <v>21</v>
      </c>
      <c r="E141" s="42" t="s">
        <v>79</v>
      </c>
      <c r="F141" s="43">
        <v>100</v>
      </c>
      <c r="G141" s="43">
        <v>14.55</v>
      </c>
      <c r="H141" s="43">
        <v>16.79</v>
      </c>
      <c r="I141" s="43">
        <v>2.89</v>
      </c>
      <c r="J141" s="43">
        <v>221</v>
      </c>
      <c r="K141" s="44">
        <v>260</v>
      </c>
      <c r="L141" s="43">
        <v>58.67</v>
      </c>
    </row>
    <row r="142" spans="1:12" ht="15.75" customHeight="1" x14ac:dyDescent="0.25">
      <c r="A142" s="23"/>
      <c r="B142" s="15"/>
      <c r="C142" s="11"/>
      <c r="D142" s="67" t="s">
        <v>114</v>
      </c>
      <c r="E142" s="42" t="s">
        <v>69</v>
      </c>
      <c r="F142" s="43">
        <v>110</v>
      </c>
      <c r="G142" s="43">
        <v>4.29</v>
      </c>
      <c r="H142" s="43">
        <v>3.19</v>
      </c>
      <c r="I142" s="43">
        <v>14.08</v>
      </c>
      <c r="J142" s="43">
        <v>102.3</v>
      </c>
      <c r="K142" s="44"/>
      <c r="L142" s="43">
        <v>22</v>
      </c>
    </row>
    <row r="143" spans="1:12" ht="15" x14ac:dyDescent="0.25">
      <c r="A143" s="23"/>
      <c r="B143" s="15"/>
      <c r="C143" s="11"/>
      <c r="D143" s="56" t="s">
        <v>30</v>
      </c>
      <c r="E143" s="42" t="s">
        <v>49</v>
      </c>
      <c r="F143" s="43">
        <v>200</v>
      </c>
      <c r="G143" s="43">
        <v>0.66</v>
      </c>
      <c r="H143" s="43">
        <v>0.09</v>
      </c>
      <c r="I143" s="43">
        <v>32.01</v>
      </c>
      <c r="J143" s="43">
        <v>132.08000000000001</v>
      </c>
      <c r="K143" s="44">
        <v>349</v>
      </c>
      <c r="L143" s="43">
        <v>4.1900000000000004</v>
      </c>
    </row>
    <row r="144" spans="1:12" ht="15" x14ac:dyDescent="0.25">
      <c r="A144" s="23"/>
      <c r="B144" s="15"/>
      <c r="C144" s="11"/>
      <c r="D144" s="63" t="s">
        <v>65</v>
      </c>
      <c r="E144" s="42" t="s">
        <v>23</v>
      </c>
      <c r="F144" s="43">
        <v>20</v>
      </c>
      <c r="G144" s="43">
        <v>1.3</v>
      </c>
      <c r="H144" s="43">
        <v>0.12</v>
      </c>
      <c r="I144" s="43">
        <v>8</v>
      </c>
      <c r="J144" s="43">
        <v>39.6</v>
      </c>
      <c r="K144" s="44"/>
      <c r="L144" s="43">
        <v>2.88</v>
      </c>
    </row>
    <row r="145" spans="1:12" ht="15" x14ac:dyDescent="0.25">
      <c r="A145" s="23"/>
      <c r="B145" s="15"/>
      <c r="C145" s="11"/>
      <c r="D145" s="63" t="s">
        <v>39</v>
      </c>
      <c r="E145" s="42" t="s">
        <v>23</v>
      </c>
      <c r="F145" s="43">
        <v>37.5</v>
      </c>
      <c r="G145" s="43">
        <v>3.12</v>
      </c>
      <c r="H145" s="43">
        <v>2.08</v>
      </c>
      <c r="I145" s="43">
        <v>23.28</v>
      </c>
      <c r="J145" s="43">
        <v>100.4</v>
      </c>
      <c r="K145" s="44"/>
      <c r="L145" s="43">
        <v>0.99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617.5</v>
      </c>
      <c r="G146" s="19">
        <f>SUM(G139:G145)</f>
        <v>27.57</v>
      </c>
      <c r="H146" s="19">
        <f>SUM(H139:H145)</f>
        <v>27.64</v>
      </c>
      <c r="I146" s="19">
        <f>SUM(I139:I145)</f>
        <v>116.94</v>
      </c>
      <c r="J146" s="19">
        <f>SUM(J139:J145)</f>
        <v>805.08</v>
      </c>
      <c r="K146" s="25"/>
      <c r="L146" s="19">
        <f>SUM(L139:L145)</f>
        <v>97.999999999999986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260</v>
      </c>
      <c r="G148" s="43">
        <v>6.37</v>
      </c>
      <c r="H148" s="43">
        <v>10.06</v>
      </c>
      <c r="I148" s="43">
        <v>8.26</v>
      </c>
      <c r="J148" s="43">
        <v>157.04</v>
      </c>
      <c r="K148" s="44">
        <v>88</v>
      </c>
      <c r="L148" s="43">
        <v>7.39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230</v>
      </c>
      <c r="G149" s="43">
        <v>21.29</v>
      </c>
      <c r="H149" s="43">
        <v>23.78</v>
      </c>
      <c r="I149" s="43">
        <v>21.79</v>
      </c>
      <c r="J149" s="43">
        <v>387.7</v>
      </c>
      <c r="K149" s="44">
        <v>259</v>
      </c>
      <c r="L149" s="43">
        <v>83.26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943</v>
      </c>
      <c r="L151" s="43">
        <v>2.86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37.5</v>
      </c>
      <c r="G152" s="43">
        <v>3.12</v>
      </c>
      <c r="H152" s="43">
        <v>2.08</v>
      </c>
      <c r="I152" s="43">
        <v>23.28</v>
      </c>
      <c r="J152" s="43">
        <v>100.4</v>
      </c>
      <c r="K152" s="44"/>
      <c r="L152" s="43">
        <v>2.88</v>
      </c>
    </row>
    <row r="153" spans="1:12" ht="15" x14ac:dyDescent="0.25">
      <c r="A153" s="23"/>
      <c r="B153" s="15"/>
      <c r="C153" s="11"/>
      <c r="D153" s="7" t="s">
        <v>66</v>
      </c>
      <c r="E153" s="42" t="s">
        <v>23</v>
      </c>
      <c r="F153" s="43">
        <v>20</v>
      </c>
      <c r="G153" s="43">
        <v>1.3</v>
      </c>
      <c r="H153" s="43">
        <v>0.12</v>
      </c>
      <c r="I153" s="43">
        <v>8</v>
      </c>
      <c r="J153" s="43">
        <v>39.6</v>
      </c>
      <c r="K153" s="44"/>
      <c r="L153" s="43">
        <v>0.99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747.5</v>
      </c>
      <c r="G156" s="19">
        <f>SUM(G147:G155)</f>
        <v>32.21</v>
      </c>
      <c r="H156" s="19">
        <f>SUM(H147:H155)</f>
        <v>36.06</v>
      </c>
      <c r="I156" s="19">
        <f>SUM(I147:I155)</f>
        <v>76.53</v>
      </c>
      <c r="J156" s="19">
        <f>SUM(J147:J155)</f>
        <v>746.74</v>
      </c>
      <c r="K156" s="25"/>
      <c r="L156" s="19">
        <f>SUM(L147:L155)</f>
        <v>97.38</v>
      </c>
    </row>
    <row r="157" spans="1:12" ht="15" customHeight="1" thickBot="1" x14ac:dyDescent="0.25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1365</v>
      </c>
      <c r="G157" s="32">
        <f t="shared" ref="G157" si="20">G146+G156</f>
        <v>59.78</v>
      </c>
      <c r="H157" s="32">
        <f t="shared" ref="H157" si="21">H146+H156</f>
        <v>63.7</v>
      </c>
      <c r="I157" s="32">
        <f t="shared" ref="I157" si="22">I146+I156</f>
        <v>193.47</v>
      </c>
      <c r="J157" s="32">
        <f t="shared" ref="J157:L157" si="23">J146+J156</f>
        <v>1551.8200000000002</v>
      </c>
      <c r="K157" s="32"/>
      <c r="L157" s="32">
        <f t="shared" si="23"/>
        <v>195.38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100</v>
      </c>
      <c r="G158" s="40">
        <v>9.48</v>
      </c>
      <c r="H158" s="40">
        <v>9.8000000000000007</v>
      </c>
      <c r="I158" s="40">
        <v>9.94</v>
      </c>
      <c r="J158" s="40">
        <v>156.69999999999999</v>
      </c>
      <c r="K158" s="41">
        <v>287</v>
      </c>
      <c r="L158" s="40">
        <v>40.96</v>
      </c>
    </row>
    <row r="159" spans="1:12" ht="15" x14ac:dyDescent="0.25">
      <c r="A159" s="23"/>
      <c r="B159" s="15"/>
      <c r="C159" s="11"/>
      <c r="D159" s="55" t="s">
        <v>29</v>
      </c>
      <c r="E159" s="42" t="s">
        <v>95</v>
      </c>
      <c r="F159" s="43">
        <v>150</v>
      </c>
      <c r="G159" s="43">
        <v>7.46</v>
      </c>
      <c r="H159" s="43">
        <v>5.61</v>
      </c>
      <c r="I159" s="43">
        <v>35.840000000000003</v>
      </c>
      <c r="J159" s="43">
        <v>230.45</v>
      </c>
      <c r="K159" s="44">
        <v>679</v>
      </c>
      <c r="L159" s="43">
        <v>8.24</v>
      </c>
    </row>
    <row r="160" spans="1:12" ht="15" x14ac:dyDescent="0.25">
      <c r="A160" s="23"/>
      <c r="B160" s="15"/>
      <c r="C160" s="11"/>
      <c r="D160" s="56" t="s">
        <v>30</v>
      </c>
      <c r="E160" s="42" t="s">
        <v>41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132.08000000000001</v>
      </c>
      <c r="K160" s="44">
        <v>943</v>
      </c>
      <c r="L160" s="43">
        <v>1.62</v>
      </c>
    </row>
    <row r="161" spans="1:12" ht="15" x14ac:dyDescent="0.25">
      <c r="A161" s="23"/>
      <c r="B161" s="15"/>
      <c r="C161" s="11"/>
      <c r="D161" s="56" t="s">
        <v>38</v>
      </c>
      <c r="E161" s="42" t="s">
        <v>23</v>
      </c>
      <c r="F161" s="43">
        <v>37.5</v>
      </c>
      <c r="G161" s="43">
        <v>3.12</v>
      </c>
      <c r="H161" s="43">
        <v>2.08</v>
      </c>
      <c r="I161" s="43">
        <v>23.28</v>
      </c>
      <c r="J161" s="43">
        <v>100.4</v>
      </c>
      <c r="K161" s="44"/>
      <c r="L161" s="43">
        <v>2.88</v>
      </c>
    </row>
    <row r="162" spans="1:12" ht="15" x14ac:dyDescent="0.25">
      <c r="A162" s="23"/>
      <c r="B162" s="15"/>
      <c r="C162" s="11"/>
      <c r="D162" s="64" t="s">
        <v>39</v>
      </c>
      <c r="E162" s="42" t="s">
        <v>23</v>
      </c>
      <c r="F162" s="43">
        <v>20</v>
      </c>
      <c r="G162" s="43">
        <v>1.3</v>
      </c>
      <c r="H162" s="43">
        <v>0.12</v>
      </c>
      <c r="I162" s="43">
        <v>8</v>
      </c>
      <c r="J162" s="43">
        <v>39.6</v>
      </c>
      <c r="K162" s="44"/>
      <c r="L162" s="43">
        <v>0.99</v>
      </c>
    </row>
    <row r="163" spans="1:12" ht="15" x14ac:dyDescent="0.25">
      <c r="A163" s="23"/>
      <c r="B163" s="15"/>
      <c r="C163" s="11"/>
      <c r="D163" s="6" t="s">
        <v>72</v>
      </c>
      <c r="E163" s="42" t="s">
        <v>96</v>
      </c>
      <c r="F163" s="43">
        <v>20</v>
      </c>
      <c r="G163" s="43">
        <v>5.2</v>
      </c>
      <c r="H163" s="43">
        <v>5.32</v>
      </c>
      <c r="I163" s="43">
        <v>0</v>
      </c>
      <c r="J163" s="43">
        <v>66.88</v>
      </c>
      <c r="K163" s="44"/>
      <c r="L163" s="43">
        <v>10.91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527.5</v>
      </c>
      <c r="G165" s="19">
        <f>SUM(G158:G164)</f>
        <v>27.220000000000002</v>
      </c>
      <c r="H165" s="19">
        <f>SUM(H158:H164)</f>
        <v>23.02</v>
      </c>
      <c r="I165" s="19">
        <f>SUM(I158:I164)</f>
        <v>109.07</v>
      </c>
      <c r="J165" s="19">
        <f>SUM(J158:J164)</f>
        <v>726.11</v>
      </c>
      <c r="K165" s="25"/>
      <c r="L165" s="19">
        <f>SUM(L158:L164)</f>
        <v>65.600000000000009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117</v>
      </c>
      <c r="F167" s="43">
        <v>250</v>
      </c>
      <c r="G167" s="43">
        <v>6.2</v>
      </c>
      <c r="H167" s="43">
        <v>7.9</v>
      </c>
      <c r="I167" s="43">
        <v>23.2</v>
      </c>
      <c r="J167" s="43">
        <v>188</v>
      </c>
      <c r="K167" s="44">
        <v>94</v>
      </c>
      <c r="L167" s="43">
        <v>15.32</v>
      </c>
    </row>
    <row r="168" spans="1:12" ht="15" x14ac:dyDescent="0.25">
      <c r="A168" s="23"/>
      <c r="B168" s="15"/>
      <c r="C168" s="11"/>
      <c r="D168" s="82" t="s">
        <v>121</v>
      </c>
      <c r="E168" s="42" t="s">
        <v>115</v>
      </c>
      <c r="F168" s="43">
        <v>140</v>
      </c>
      <c r="G168" s="43">
        <v>6.03</v>
      </c>
      <c r="H168" s="43">
        <v>6.91</v>
      </c>
      <c r="I168" s="43">
        <v>23.03</v>
      </c>
      <c r="J168" s="43">
        <v>216</v>
      </c>
      <c r="K168" s="44">
        <v>208</v>
      </c>
      <c r="L168" s="43">
        <v>13.18</v>
      </c>
    </row>
    <row r="169" spans="1:12" ht="15" x14ac:dyDescent="0.25">
      <c r="A169" s="23"/>
      <c r="B169" s="15"/>
      <c r="C169" s="11"/>
      <c r="D169" s="56" t="s">
        <v>57</v>
      </c>
      <c r="E169" s="42" t="s">
        <v>49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132.08000000000001</v>
      </c>
      <c r="K169" s="44">
        <v>349</v>
      </c>
      <c r="L169" s="43">
        <v>4.1900000000000004</v>
      </c>
    </row>
    <row r="170" spans="1:12" ht="15" x14ac:dyDescent="0.25">
      <c r="A170" s="23"/>
      <c r="B170" s="15"/>
      <c r="C170" s="11"/>
      <c r="D170" s="7" t="s">
        <v>31</v>
      </c>
      <c r="E170" s="42" t="s">
        <v>23</v>
      </c>
      <c r="F170" s="43">
        <v>37.5</v>
      </c>
      <c r="G170" s="43">
        <v>3.12</v>
      </c>
      <c r="H170" s="43">
        <v>2.08</v>
      </c>
      <c r="I170" s="43">
        <v>23.28</v>
      </c>
      <c r="J170" s="43">
        <v>100.4</v>
      </c>
      <c r="K170" s="44"/>
      <c r="L170" s="43">
        <v>2.88</v>
      </c>
    </row>
    <row r="171" spans="1:12" ht="15" x14ac:dyDescent="0.25">
      <c r="A171" s="23"/>
      <c r="B171" s="15"/>
      <c r="C171" s="11"/>
      <c r="D171" s="7" t="s">
        <v>66</v>
      </c>
      <c r="E171" s="42" t="s">
        <v>23</v>
      </c>
      <c r="F171" s="43">
        <v>20</v>
      </c>
      <c r="G171" s="43">
        <v>1.3</v>
      </c>
      <c r="H171" s="43">
        <v>0.12</v>
      </c>
      <c r="I171" s="43">
        <v>8</v>
      </c>
      <c r="J171" s="43">
        <v>39.6</v>
      </c>
      <c r="K171" s="44"/>
      <c r="L171" s="43">
        <v>0.99</v>
      </c>
    </row>
    <row r="172" spans="1:12" ht="15" x14ac:dyDescent="0.25">
      <c r="A172" s="23"/>
      <c r="B172" s="15"/>
      <c r="C172" s="11"/>
      <c r="D172" s="83" t="s">
        <v>103</v>
      </c>
      <c r="E172" s="42" t="s">
        <v>103</v>
      </c>
      <c r="F172" s="43">
        <v>100</v>
      </c>
      <c r="G172" s="43">
        <v>0.4</v>
      </c>
      <c r="H172" s="43">
        <v>0.3</v>
      </c>
      <c r="I172" s="43">
        <v>10.3</v>
      </c>
      <c r="J172" s="43">
        <v>47</v>
      </c>
      <c r="K172" s="44"/>
      <c r="L172" s="43">
        <v>19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SUM(F166:F173)</f>
        <v>747.5</v>
      </c>
      <c r="G174" s="19">
        <f>SUM(G166:G173)</f>
        <v>17.71</v>
      </c>
      <c r="H174" s="19">
        <f>SUM(H166:H173)</f>
        <v>17.400000000000002</v>
      </c>
      <c r="I174" s="19">
        <f>SUM(I166:I173)</f>
        <v>119.82000000000001</v>
      </c>
      <c r="J174" s="19">
        <f>SUM(J166:J173)</f>
        <v>723.08</v>
      </c>
      <c r="K174" s="25"/>
      <c r="L174" s="19">
        <f>SUM(L166:L173)</f>
        <v>55.56</v>
      </c>
    </row>
    <row r="175" spans="1:12" ht="15" customHeight="1" thickBot="1" x14ac:dyDescent="0.25">
      <c r="A175" s="29">
        <f>A158</f>
        <v>2</v>
      </c>
      <c r="B175" s="30">
        <f>B158</f>
        <v>4</v>
      </c>
      <c r="C175" s="89" t="s">
        <v>4</v>
      </c>
      <c r="D175" s="90"/>
      <c r="E175" s="31"/>
      <c r="F175" s="32">
        <f>F165+F174</f>
        <v>1275</v>
      </c>
      <c r="G175" s="32">
        <f>G165+G174</f>
        <v>44.930000000000007</v>
      </c>
      <c r="H175" s="32">
        <f>H165+H174</f>
        <v>40.42</v>
      </c>
      <c r="I175" s="32">
        <f>I165+I174</f>
        <v>228.89</v>
      </c>
      <c r="J175" s="32">
        <f>J165+J174</f>
        <v>1449.19</v>
      </c>
      <c r="K175" s="32"/>
      <c r="L175" s="32">
        <f>L165+L174</f>
        <v>121.16000000000001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118</v>
      </c>
      <c r="F176" s="40">
        <v>100</v>
      </c>
      <c r="G176" s="40">
        <v>17.66</v>
      </c>
      <c r="H176" s="40">
        <v>16.11</v>
      </c>
      <c r="I176" s="40">
        <v>14.9</v>
      </c>
      <c r="J176" s="40">
        <v>275.23</v>
      </c>
      <c r="K176" s="41">
        <v>309</v>
      </c>
      <c r="L176" s="40">
        <v>26.95</v>
      </c>
    </row>
    <row r="177" spans="1:12" ht="15" x14ac:dyDescent="0.25">
      <c r="A177" s="23"/>
      <c r="B177" s="15"/>
      <c r="C177" s="11"/>
      <c r="D177" s="7" t="s">
        <v>22</v>
      </c>
      <c r="E177" s="42" t="s">
        <v>119</v>
      </c>
      <c r="F177" s="43">
        <v>200</v>
      </c>
      <c r="G177" s="43">
        <v>3.17</v>
      </c>
      <c r="H177" s="43">
        <v>2.68</v>
      </c>
      <c r="I177" s="43">
        <v>15.9</v>
      </c>
      <c r="J177" s="43">
        <v>100.6</v>
      </c>
      <c r="K177" s="44">
        <v>379</v>
      </c>
      <c r="L177" s="43">
        <v>12.6</v>
      </c>
    </row>
    <row r="178" spans="1:12" ht="15" x14ac:dyDescent="0.25">
      <c r="A178" s="23"/>
      <c r="B178" s="15"/>
      <c r="C178" s="11"/>
      <c r="D178" s="56" t="s">
        <v>59</v>
      </c>
      <c r="E178" s="42" t="s">
        <v>23</v>
      </c>
      <c r="F178" s="43">
        <v>37.5</v>
      </c>
      <c r="G178" s="43">
        <v>3.12</v>
      </c>
      <c r="H178" s="43">
        <v>2.08</v>
      </c>
      <c r="I178" s="43">
        <v>23.28</v>
      </c>
      <c r="J178" s="43">
        <v>100.4</v>
      </c>
      <c r="K178" s="44"/>
      <c r="L178" s="43">
        <v>2.88</v>
      </c>
    </row>
    <row r="179" spans="1:12" ht="15" x14ac:dyDescent="0.25">
      <c r="A179" s="23"/>
      <c r="B179" s="15"/>
      <c r="C179" s="11"/>
      <c r="D179" s="7" t="s">
        <v>97</v>
      </c>
      <c r="E179" s="42" t="s">
        <v>86</v>
      </c>
      <c r="F179" s="43">
        <v>20</v>
      </c>
      <c r="G179" s="43">
        <v>1.3</v>
      </c>
      <c r="H179" s="43">
        <v>0.12</v>
      </c>
      <c r="I179" s="43">
        <v>8</v>
      </c>
      <c r="J179" s="43">
        <v>39.6</v>
      </c>
      <c r="K179" s="44"/>
      <c r="L179" s="43">
        <v>0.99</v>
      </c>
    </row>
    <row r="180" spans="1:12" ht="15" x14ac:dyDescent="0.25">
      <c r="A180" s="23"/>
      <c r="B180" s="15"/>
      <c r="C180" s="11"/>
      <c r="D180" s="6" t="s">
        <v>98</v>
      </c>
      <c r="E180" s="42" t="s">
        <v>99</v>
      </c>
      <c r="F180" s="43">
        <v>150</v>
      </c>
      <c r="G180" s="43">
        <v>3.26</v>
      </c>
      <c r="H180" s="43">
        <v>12.59</v>
      </c>
      <c r="I180" s="43">
        <v>22.66</v>
      </c>
      <c r="J180" s="43">
        <v>216</v>
      </c>
      <c r="K180" s="44">
        <v>142</v>
      </c>
      <c r="L180" s="43">
        <v>15.53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18" t="s">
        <v>32</v>
      </c>
      <c r="E182" s="9"/>
      <c r="F182" s="19">
        <f>SUM(F176:F181)</f>
        <v>507.5</v>
      </c>
      <c r="G182" s="19">
        <f>SUM(G176:G181)</f>
        <v>28.509999999999998</v>
      </c>
      <c r="H182" s="19">
        <f>SUM(H176:H181)</f>
        <v>33.58</v>
      </c>
      <c r="I182" s="19">
        <f>SUM(I176:I181)</f>
        <v>84.74</v>
      </c>
      <c r="J182" s="19">
        <f>SUM(J176:J181)</f>
        <v>731.83</v>
      </c>
      <c r="K182" s="25"/>
      <c r="L182" s="19">
        <f>SUM(L176:L181)</f>
        <v>58.95</v>
      </c>
    </row>
    <row r="183" spans="1:12" ht="15.75" customHeight="1" x14ac:dyDescent="0.25">
      <c r="A183" s="24"/>
      <c r="B183" s="17"/>
      <c r="C183" s="8"/>
      <c r="D183" s="7"/>
      <c r="E183" s="69"/>
      <c r="F183" s="70"/>
      <c r="G183" s="70"/>
      <c r="H183" s="70"/>
      <c r="I183" s="70"/>
      <c r="J183" s="70"/>
      <c r="K183" s="71"/>
      <c r="L183" s="70"/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27</v>
      </c>
      <c r="E184" s="42" t="s">
        <v>60</v>
      </c>
      <c r="F184" s="43">
        <v>260</v>
      </c>
      <c r="G184" s="43">
        <v>6.4</v>
      </c>
      <c r="H184" s="43">
        <v>10.029999999999999</v>
      </c>
      <c r="I184" s="43">
        <v>11.55</v>
      </c>
      <c r="J184" s="43">
        <v>171.04</v>
      </c>
      <c r="K184" s="44">
        <v>82</v>
      </c>
      <c r="L184" s="43">
        <v>8.09</v>
      </c>
    </row>
    <row r="185" spans="1:12" ht="15" x14ac:dyDescent="0.25">
      <c r="A185" s="23"/>
      <c r="B185" s="15"/>
      <c r="C185" s="11"/>
      <c r="D185" s="7" t="s">
        <v>28</v>
      </c>
      <c r="E185" s="42" t="s">
        <v>74</v>
      </c>
      <c r="F185" s="43">
        <v>100</v>
      </c>
      <c r="G185" s="43">
        <v>21.1</v>
      </c>
      <c r="H185" s="43">
        <v>13.6</v>
      </c>
      <c r="I185" s="43">
        <v>0</v>
      </c>
      <c r="J185" s="43">
        <v>206.25</v>
      </c>
      <c r="K185" s="44">
        <v>637</v>
      </c>
      <c r="L185" s="43">
        <v>46.6</v>
      </c>
    </row>
    <row r="186" spans="1:12" ht="15" x14ac:dyDescent="0.25">
      <c r="A186" s="23"/>
      <c r="B186" s="15"/>
      <c r="C186" s="11"/>
      <c r="D186" s="7" t="s">
        <v>29</v>
      </c>
      <c r="E186" s="42" t="s">
        <v>75</v>
      </c>
      <c r="F186" s="43">
        <v>150</v>
      </c>
      <c r="G186" s="43">
        <v>5.46</v>
      </c>
      <c r="H186" s="43">
        <v>5.79</v>
      </c>
      <c r="I186" s="43">
        <v>30.45</v>
      </c>
      <c r="J186" s="43">
        <v>195.7</v>
      </c>
      <c r="K186" s="44">
        <v>202</v>
      </c>
      <c r="L186" s="43">
        <v>8.2799999999999994</v>
      </c>
    </row>
    <row r="187" spans="1:12" ht="15" x14ac:dyDescent="0.25">
      <c r="A187" s="23"/>
      <c r="B187" s="15"/>
      <c r="C187" s="11"/>
      <c r="D187" s="56" t="s">
        <v>61</v>
      </c>
      <c r="E187" s="42" t="s">
        <v>55</v>
      </c>
      <c r="F187" s="43">
        <v>200</v>
      </c>
      <c r="G187" s="43">
        <v>0.2</v>
      </c>
      <c r="H187" s="43">
        <v>0</v>
      </c>
      <c r="I187" s="43">
        <v>14</v>
      </c>
      <c r="J187" s="43">
        <v>28</v>
      </c>
      <c r="K187" s="44">
        <v>943</v>
      </c>
      <c r="L187" s="43">
        <v>1.59</v>
      </c>
    </row>
    <row r="188" spans="1:12" ht="15" x14ac:dyDescent="0.25">
      <c r="A188" s="23"/>
      <c r="B188" s="15"/>
      <c r="C188" s="11"/>
      <c r="D188" s="7" t="s">
        <v>31</v>
      </c>
      <c r="E188" s="42" t="s">
        <v>23</v>
      </c>
      <c r="F188" s="43">
        <v>37.5</v>
      </c>
      <c r="G188" s="43">
        <v>3.12</v>
      </c>
      <c r="H188" s="43">
        <v>2.08</v>
      </c>
      <c r="I188" s="43">
        <v>23.28</v>
      </c>
      <c r="J188" s="43">
        <v>100.4</v>
      </c>
      <c r="K188" s="44"/>
      <c r="L188" s="43">
        <v>2.88</v>
      </c>
    </row>
    <row r="189" spans="1:12" ht="15" x14ac:dyDescent="0.25">
      <c r="A189" s="23"/>
      <c r="B189" s="15"/>
      <c r="C189" s="11"/>
      <c r="D189" s="7" t="s">
        <v>66</v>
      </c>
      <c r="E189" s="42" t="s">
        <v>23</v>
      </c>
      <c r="F189" s="43">
        <v>20</v>
      </c>
      <c r="G189" s="43">
        <v>1.3</v>
      </c>
      <c r="H189" s="43">
        <v>0.12</v>
      </c>
      <c r="I189" s="43">
        <v>8</v>
      </c>
      <c r="J189" s="43">
        <v>39.6</v>
      </c>
      <c r="K189" s="44"/>
      <c r="L189" s="43">
        <v>0.99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18" t="s">
        <v>32</v>
      </c>
      <c r="E192" s="9"/>
      <c r="F192" s="19">
        <f>SUM(F184:F191)</f>
        <v>767.5</v>
      </c>
      <c r="G192" s="19">
        <f>SUM(G184:G191)</f>
        <v>37.58</v>
      </c>
      <c r="H192" s="19">
        <f>SUM(H184:H191)</f>
        <v>31.62</v>
      </c>
      <c r="I192" s="19">
        <f>SUM(I184:I191)</f>
        <v>87.28</v>
      </c>
      <c r="J192" s="19">
        <f>SUM(J184:J191)</f>
        <v>740.99</v>
      </c>
      <c r="K192" s="25"/>
      <c r="L192" s="19">
        <f>SUM(L184:L191)</f>
        <v>68.429999999999993</v>
      </c>
    </row>
    <row r="193" spans="1:12" ht="15.75" thickBot="1" x14ac:dyDescent="0.3">
      <c r="A193" s="24"/>
      <c r="B193" s="17"/>
      <c r="C193" s="8"/>
      <c r="D193" s="62"/>
      <c r="E193" s="31"/>
      <c r="F193" s="32">
        <f>F182+F192</f>
        <v>1275</v>
      </c>
      <c r="G193" s="32">
        <f t="shared" ref="G193" si="24">G182+G192</f>
        <v>66.09</v>
      </c>
      <c r="H193" s="32">
        <f t="shared" ref="H193" si="25">H182+H192</f>
        <v>65.2</v>
      </c>
      <c r="I193" s="32">
        <f t="shared" ref="I193" si="26">I182+I192</f>
        <v>172.01999999999998</v>
      </c>
      <c r="J193" s="32">
        <f t="shared" ref="J193:L193" si="27">J182+J192</f>
        <v>1472.8200000000002</v>
      </c>
      <c r="K193" s="32"/>
      <c r="L193" s="32">
        <f t="shared" si="27"/>
        <v>127.38</v>
      </c>
    </row>
    <row r="194" spans="1:12" ht="15" customHeight="1" thickBot="1" x14ac:dyDescent="0.25">
      <c r="A194" s="29">
        <f>A176</f>
        <v>2</v>
      </c>
      <c r="B194" s="30">
        <f>B176</f>
        <v>5</v>
      </c>
      <c r="C194" s="58" t="s">
        <v>4</v>
      </c>
      <c r="D194" s="60"/>
      <c r="E194" s="61"/>
      <c r="F194" s="34">
        <f>(F24+F43+F62+F81+F100+F119+F138+F157+F175+F193)/(IF(F24=0,0,1)+IF(F43=0,0,1)+IF(F62=0,0,1)+IF(F81=0,0,1)+IF(F100=0,0,1)+IF(F119=0,0,1)+IF(F138=0,0,1)+IF(F157=0,0,1)+IF(F175=0,0,1)+IF(F193=0,0,1))</f>
        <v>1335.5</v>
      </c>
      <c r="G194" s="34">
        <f>(G24+G43+G62+G81+G100+G119+G138+G157+G175+G193)/(IF(G24=0,0,1)+IF(G43=0,0,1)+IF(G62=0,0,1)+IF(G81=0,0,1)+IF(G100=0,0,1)+IF(G119=0,0,1)+IF(G138=0,0,1)+IF(G157=0,0,1)+IF(G175=0,0,1)+IF(G193=0,0,1))</f>
        <v>57.091999999999999</v>
      </c>
      <c r="H194" s="34">
        <f>(H24+H43+H62+H81+H100+H119+H138+H157+H175+H193)/(IF(H24=0,0,1)+IF(H43=0,0,1)+IF(H62=0,0,1)+IF(H81=0,0,1)+IF(H100=0,0,1)+IF(H119=0,0,1)+IF(H138=0,0,1)+IF(H157=0,0,1)+IF(H175=0,0,1)+IF(H193=0,0,1))</f>
        <v>56.157000000000004</v>
      </c>
      <c r="I194" s="34">
        <f>(I24+I43+I62+I81+I100+I119+I138+I157+I175+I193)/(IF(I24=0,0,1)+IF(I43=0,0,1)+IF(I62=0,0,1)+IF(I81=0,0,1)+IF(I100=0,0,1)+IF(I119=0,0,1)+IF(I138=0,0,1)+IF(I157=0,0,1)+IF(I175=0,0,1)+IF(I193=0,0,1))</f>
        <v>197.10399999999998</v>
      </c>
      <c r="J194" s="34">
        <f>(J24+J43+J62+J81+J100+J119+J138+J157+J175+J193)/(IF(J24=0,0,1)+IF(J43=0,0,1)+IF(J62=0,0,1)+IF(J81=0,0,1)+IF(J100=0,0,1)+IF(J119=0,0,1)+IF(J138=0,0,1)+IF(J157=0,0,1)+IF(J175=0,0,1)+IF(J193=0,0,1))</f>
        <v>1480.6659999999999</v>
      </c>
      <c r="K194" s="34"/>
      <c r="L194" s="34">
        <f>(L24+L43+L62+L81+L100+L119+L138+L157+L175+L193)/(IF(L24=0,0,1)+IF(L43=0,0,1)+IF(L62=0,0,1)+IF(L81=0,0,1)+IF(L100=0,0,1)+IF(L119=0,0,1)+IF(L138=0,0,1)+IF(L157=0,0,1)+IF(L175=0,0,1)+IF(L193=0,0,1))</f>
        <v>150.39400000000001</v>
      </c>
    </row>
    <row r="195" spans="1:12" ht="13.35" customHeight="1" thickBot="1" x14ac:dyDescent="0.25">
      <c r="A195" s="27"/>
      <c r="B195" s="28"/>
      <c r="C195" s="59" t="s">
        <v>5</v>
      </c>
    </row>
  </sheetData>
  <mergeCells count="12">
    <mergeCell ref="C157:D157"/>
    <mergeCell ref="C175:D175"/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2024-08-29T08:57:21Z</cp:lastPrinted>
  <dcterms:created xsi:type="dcterms:W3CDTF">2022-05-16T14:23:56Z</dcterms:created>
  <dcterms:modified xsi:type="dcterms:W3CDTF">2025-01-22T10:45:50Z</dcterms:modified>
</cp:coreProperties>
</file>